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43" i="1" l="1"/>
  <c r="H343" i="1"/>
  <c r="I343" i="1"/>
  <c r="J343" i="1"/>
  <c r="G344" i="1"/>
  <c r="H344" i="1"/>
  <c r="I344" i="1"/>
  <c r="J344" i="1"/>
  <c r="F40" i="1"/>
  <c r="F41" i="1" s="1"/>
  <c r="G40" i="1"/>
  <c r="G41" i="1" s="1"/>
  <c r="H40" i="1"/>
  <c r="H41" i="1" s="1"/>
  <c r="I40" i="1"/>
  <c r="I41" i="1" s="1"/>
  <c r="J40" i="1"/>
  <c r="J41" i="1" s="1"/>
  <c r="F56" i="1"/>
  <c r="F57" i="1" s="1"/>
  <c r="G56" i="1"/>
  <c r="G57" i="1" s="1"/>
  <c r="H56" i="1"/>
  <c r="H57" i="1" s="1"/>
  <c r="I56" i="1"/>
  <c r="I57" i="1" s="1"/>
  <c r="J56" i="1"/>
  <c r="J57" i="1" s="1"/>
  <c r="F64" i="1"/>
  <c r="G64" i="1"/>
  <c r="H64" i="1"/>
  <c r="I64" i="1"/>
  <c r="J64" i="1"/>
  <c r="F74" i="1"/>
  <c r="G74" i="1"/>
  <c r="G75" i="1" s="1"/>
  <c r="H74" i="1"/>
  <c r="I74" i="1"/>
  <c r="J74" i="1"/>
  <c r="F83" i="1"/>
  <c r="G83" i="1"/>
  <c r="H83" i="1"/>
  <c r="I83" i="1"/>
  <c r="J83" i="1"/>
  <c r="F93" i="1"/>
  <c r="G93" i="1"/>
  <c r="H93" i="1"/>
  <c r="I93" i="1"/>
  <c r="J93" i="1"/>
  <c r="F102" i="1"/>
  <c r="G102" i="1"/>
  <c r="H102" i="1"/>
  <c r="I102" i="1"/>
  <c r="J102" i="1"/>
  <c r="F112" i="1"/>
  <c r="G112" i="1"/>
  <c r="H112" i="1"/>
  <c r="I112" i="1"/>
  <c r="J112" i="1"/>
  <c r="F121" i="1"/>
  <c r="G121" i="1"/>
  <c r="H121" i="1"/>
  <c r="I121" i="1"/>
  <c r="J121" i="1"/>
  <c r="F131" i="1"/>
  <c r="G131" i="1"/>
  <c r="H131" i="1"/>
  <c r="I131" i="1"/>
  <c r="J131" i="1"/>
  <c r="F140" i="1"/>
  <c r="G140" i="1"/>
  <c r="H140" i="1"/>
  <c r="I140" i="1"/>
  <c r="J140" i="1"/>
  <c r="F150" i="1"/>
  <c r="G150" i="1"/>
  <c r="H150" i="1"/>
  <c r="I150" i="1"/>
  <c r="J150" i="1"/>
  <c r="F159" i="1"/>
  <c r="G159" i="1"/>
  <c r="H159" i="1"/>
  <c r="I159" i="1"/>
  <c r="J159" i="1"/>
  <c r="F169" i="1"/>
  <c r="G169" i="1"/>
  <c r="H169" i="1"/>
  <c r="I169" i="1"/>
  <c r="J169" i="1"/>
  <c r="F177" i="1"/>
  <c r="G177" i="1"/>
  <c r="H177" i="1"/>
  <c r="I177" i="1"/>
  <c r="J177" i="1"/>
  <c r="F187" i="1"/>
  <c r="G187" i="1"/>
  <c r="H187" i="1"/>
  <c r="I187" i="1"/>
  <c r="J187" i="1"/>
  <c r="G195" i="1"/>
  <c r="H195" i="1"/>
  <c r="I195" i="1"/>
  <c r="J195" i="1"/>
  <c r="F205" i="1"/>
  <c r="F206" i="1" s="1"/>
  <c r="G205" i="1"/>
  <c r="H205" i="1"/>
  <c r="I205" i="1"/>
  <c r="J205" i="1"/>
  <c r="F220" i="1"/>
  <c r="G220" i="1"/>
  <c r="H220" i="1"/>
  <c r="I220" i="1"/>
  <c r="J220" i="1"/>
  <c r="F228" i="1"/>
  <c r="G228" i="1"/>
  <c r="H228" i="1"/>
  <c r="I228" i="1"/>
  <c r="J228" i="1"/>
  <c r="F238" i="1"/>
  <c r="G238" i="1"/>
  <c r="H238" i="1"/>
  <c r="I238" i="1"/>
  <c r="J238" i="1"/>
  <c r="F255" i="1"/>
  <c r="G255" i="1"/>
  <c r="H255" i="1"/>
  <c r="I255" i="1"/>
  <c r="J255" i="1"/>
  <c r="F264" i="1"/>
  <c r="G264" i="1"/>
  <c r="H264" i="1"/>
  <c r="I264" i="1"/>
  <c r="J264" i="1"/>
  <c r="F274" i="1"/>
  <c r="G274" i="1"/>
  <c r="H274" i="1"/>
  <c r="I274" i="1"/>
  <c r="J274" i="1"/>
  <c r="F283" i="1"/>
  <c r="G283" i="1"/>
  <c r="H283" i="1"/>
  <c r="I283" i="1"/>
  <c r="J283" i="1"/>
  <c r="F293" i="1"/>
  <c r="G293" i="1"/>
  <c r="H293" i="1"/>
  <c r="I293" i="1"/>
  <c r="J293" i="1"/>
  <c r="F309" i="1"/>
  <c r="F310" i="1" s="1"/>
  <c r="G309" i="1"/>
  <c r="G310" i="1" s="1"/>
  <c r="H309" i="1"/>
  <c r="H310" i="1" s="1"/>
  <c r="I309" i="1"/>
  <c r="I310" i="1" s="1"/>
  <c r="J309" i="1"/>
  <c r="J310" i="1" s="1"/>
  <c r="F318" i="1"/>
  <c r="G318" i="1"/>
  <c r="H318" i="1"/>
  <c r="I318" i="1"/>
  <c r="J318" i="1"/>
  <c r="F328" i="1"/>
  <c r="G328" i="1"/>
  <c r="H328" i="1"/>
  <c r="I328" i="1"/>
  <c r="J328" i="1"/>
  <c r="G329" i="1"/>
  <c r="F343" i="1"/>
  <c r="F344" i="1" s="1"/>
  <c r="F351" i="1"/>
  <c r="F362" i="1" s="1"/>
  <c r="G351" i="1"/>
  <c r="H351" i="1"/>
  <c r="I351" i="1"/>
  <c r="J351" i="1"/>
  <c r="F361" i="1"/>
  <c r="G361" i="1"/>
  <c r="G362" i="1" s="1"/>
  <c r="H361" i="1"/>
  <c r="I361" i="1"/>
  <c r="J361" i="1"/>
  <c r="H188" i="1" l="1"/>
  <c r="H329" i="1"/>
  <c r="G256" i="1"/>
  <c r="G94" i="1"/>
  <c r="H170" i="1"/>
  <c r="J329" i="1"/>
  <c r="F329" i="1"/>
  <c r="J239" i="1"/>
  <c r="F239" i="1"/>
  <c r="G206" i="1"/>
  <c r="I188" i="1"/>
  <c r="J75" i="1"/>
  <c r="F75" i="1"/>
  <c r="J206" i="1"/>
  <c r="H113" i="1"/>
  <c r="J256" i="1"/>
  <c r="F256" i="1"/>
  <c r="J362" i="1"/>
  <c r="G275" i="1"/>
  <c r="I239" i="1"/>
  <c r="G170" i="1"/>
  <c r="H362" i="1"/>
  <c r="H294" i="1"/>
  <c r="G239" i="1"/>
  <c r="I132" i="1"/>
  <c r="H256" i="1"/>
  <c r="J151" i="1"/>
  <c r="F151" i="1"/>
  <c r="H75" i="1"/>
  <c r="G188" i="1"/>
  <c r="F170" i="1"/>
  <c r="J275" i="1"/>
  <c r="F275" i="1"/>
  <c r="H206" i="1"/>
  <c r="J188" i="1"/>
  <c r="F188" i="1"/>
  <c r="I170" i="1"/>
  <c r="I151" i="1"/>
  <c r="H132" i="1"/>
  <c r="G113" i="1"/>
  <c r="J94" i="1"/>
  <c r="F94" i="1"/>
  <c r="I362" i="1"/>
  <c r="I294" i="1"/>
  <c r="J294" i="1"/>
  <c r="F294" i="1"/>
  <c r="H275" i="1"/>
  <c r="I275" i="1"/>
  <c r="I256" i="1"/>
  <c r="H239" i="1"/>
  <c r="G151" i="1"/>
  <c r="H151" i="1"/>
  <c r="J132" i="1"/>
  <c r="F132" i="1"/>
  <c r="G132" i="1"/>
  <c r="I113" i="1"/>
  <c r="J113" i="1"/>
  <c r="F113" i="1"/>
  <c r="H94" i="1"/>
  <c r="I94" i="1"/>
  <c r="I75" i="1"/>
  <c r="I329" i="1"/>
  <c r="I206" i="1"/>
  <c r="J170" i="1"/>
  <c r="G294" i="1"/>
  <c r="F363" i="1" l="1"/>
  <c r="J363" i="1"/>
  <c r="G363" i="1"/>
  <c r="I363" i="1"/>
  <c r="H363" i="1"/>
  <c r="L361" i="1"/>
  <c r="L351" i="1"/>
  <c r="L343" i="1"/>
  <c r="L333" i="1"/>
  <c r="L328" i="1"/>
  <c r="L318" i="1"/>
  <c r="L309" i="1"/>
  <c r="L299" i="1"/>
  <c r="L293" i="1"/>
  <c r="L283" i="1"/>
  <c r="L274" i="1"/>
  <c r="L264" i="1"/>
  <c r="L255" i="1"/>
  <c r="L245" i="1"/>
  <c r="L238" i="1"/>
  <c r="L228" i="1"/>
  <c r="L219" i="1"/>
  <c r="L209" i="1"/>
  <c r="L205" i="1"/>
  <c r="L195" i="1"/>
  <c r="B362" i="1"/>
  <c r="A362" i="1"/>
  <c r="B352" i="1"/>
  <c r="A352" i="1"/>
  <c r="B344" i="1"/>
  <c r="A344" i="1"/>
  <c r="B329" i="1"/>
  <c r="A329" i="1"/>
  <c r="B319" i="1"/>
  <c r="A319" i="1"/>
  <c r="B310" i="1"/>
  <c r="A310" i="1"/>
  <c r="B300" i="1"/>
  <c r="A300" i="1"/>
  <c r="B294" i="1"/>
  <c r="A294" i="1"/>
  <c r="B284" i="1"/>
  <c r="A284" i="1"/>
  <c r="B275" i="1"/>
  <c r="A275" i="1"/>
  <c r="B265" i="1"/>
  <c r="A265" i="1"/>
  <c r="B256" i="1"/>
  <c r="A256" i="1"/>
  <c r="B246" i="1"/>
  <c r="A246" i="1"/>
  <c r="B239" i="1"/>
  <c r="A239" i="1"/>
  <c r="B229" i="1"/>
  <c r="A229" i="1"/>
  <c r="B206" i="1"/>
  <c r="A206" i="1"/>
  <c r="B196" i="1"/>
  <c r="A196" i="1"/>
  <c r="L220" i="1" l="1"/>
  <c r="L256" i="1"/>
  <c r="L294" i="1"/>
  <c r="L329" i="1"/>
  <c r="L362" i="1"/>
  <c r="L206" i="1"/>
  <c r="L239" i="1"/>
  <c r="L275" i="1"/>
  <c r="L310" i="1"/>
  <c r="L344" i="1"/>
  <c r="B188" i="1"/>
  <c r="A188" i="1"/>
  <c r="L187" i="1"/>
  <c r="B178" i="1"/>
  <c r="A178" i="1"/>
  <c r="L177" i="1"/>
  <c r="B170" i="1"/>
  <c r="A170" i="1"/>
  <c r="L169" i="1"/>
  <c r="B160" i="1"/>
  <c r="A160" i="1"/>
  <c r="L159" i="1"/>
  <c r="B151" i="1"/>
  <c r="A151" i="1"/>
  <c r="L150" i="1"/>
  <c r="B141" i="1"/>
  <c r="A141" i="1"/>
  <c r="L140" i="1"/>
  <c r="B132" i="1"/>
  <c r="A132" i="1"/>
  <c r="L131" i="1"/>
  <c r="B122" i="1"/>
  <c r="A122" i="1"/>
  <c r="L121" i="1"/>
  <c r="B113" i="1"/>
  <c r="A113" i="1"/>
  <c r="L112" i="1"/>
  <c r="B103" i="1"/>
  <c r="A103" i="1"/>
  <c r="L102" i="1"/>
  <c r="B94" i="1"/>
  <c r="A94" i="1"/>
  <c r="L93" i="1"/>
  <c r="B84" i="1"/>
  <c r="A84" i="1"/>
  <c r="L83" i="1"/>
  <c r="B75" i="1"/>
  <c r="A75" i="1"/>
  <c r="L74" i="1"/>
  <c r="B65" i="1"/>
  <c r="A65" i="1"/>
  <c r="L64" i="1"/>
  <c r="B57" i="1"/>
  <c r="A57" i="1"/>
  <c r="L56" i="1"/>
  <c r="B47" i="1"/>
  <c r="A47" i="1"/>
  <c r="L46" i="1"/>
  <c r="B41" i="1"/>
  <c r="A41" i="1"/>
  <c r="L40" i="1"/>
  <c r="B31" i="1"/>
  <c r="A31" i="1"/>
  <c r="L30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57" i="1"/>
  <c r="L94" i="1"/>
  <c r="L132" i="1"/>
  <c r="L170" i="1"/>
  <c r="L41" i="1"/>
  <c r="L75" i="1"/>
  <c r="L113" i="1"/>
  <c r="L151" i="1"/>
  <c r="L188" i="1"/>
  <c r="L24" i="1"/>
</calcChain>
</file>

<file path=xl/sharedStrings.xml><?xml version="1.0" encoding="utf-8"?>
<sst xmlns="http://schemas.openxmlformats.org/spreadsheetml/2006/main" count="359" uniqueCount="113">
  <si>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</si>
  <si>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</si>
  <si>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</si>
  <si>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</si>
  <si>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</si>
  <si>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</si>
  <si>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</si>
  <si>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</si>
  <si>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</si>
  <si>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</si>
  <si>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</si>
  <si>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</si>
  <si>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</si>
  <si>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</si>
  <si>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</si>
  <si>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</si>
  <si>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</si>
  <si>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</si>
  <si>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</si>
  <si>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</si>
  <si>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</si>
  <si>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</si>
  <si>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</si>
  <si>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</si>
  <si>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</si>
  <si>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</si>
  <si>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</si>
  <si>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</si>
  <si>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</si>
  <si>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</si>
  <si>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</si>
  <si>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</si>
  <si>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МКОУ "МалопесчанскаяООШ"</t>
  </si>
  <si>
    <t>Директор</t>
  </si>
  <si>
    <t>Горелкина Ю.М.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</si>
  <si>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</si>
  <si>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</si>
  <si>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</si>
  <si>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</si>
  <si>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</si>
  <si>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</si>
  <si>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</si>
  <si>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Сыр сливочный в индивидуальной упаковке</t>
  </si>
  <si>
    <t>Рыба тушеная с овощами</t>
  </si>
  <si>
    <t>Компот из сухофруктов</t>
  </si>
  <si>
    <t>горячее блюдо</t>
  </si>
  <si>
    <t>Масло сливочное порциями</t>
  </si>
  <si>
    <t>гор. Напиток</t>
  </si>
  <si>
    <t>Какао с молоком</t>
  </si>
  <si>
    <t>Батон пшеничный</t>
  </si>
  <si>
    <t>Рис отварной  с маслом</t>
  </si>
  <si>
    <t>Хлеб ржаной</t>
  </si>
  <si>
    <t>Сыр порциями</t>
  </si>
  <si>
    <t xml:space="preserve">Чай с сахаром </t>
  </si>
  <si>
    <t xml:space="preserve"> горячее блюдо</t>
  </si>
  <si>
    <t>горячий напиток</t>
  </si>
  <si>
    <t xml:space="preserve"> гарнир</t>
  </si>
  <si>
    <t>Макароны отварные с маслом</t>
  </si>
  <si>
    <t>Горячий бутерброд на батоне (помидор, сыр)</t>
  </si>
  <si>
    <t>Чай с облепихой</t>
  </si>
  <si>
    <t>Закуска</t>
  </si>
  <si>
    <t>Каша  овсяная молочная с маслом</t>
  </si>
  <si>
    <t>этик.</t>
  </si>
  <si>
    <t xml:space="preserve"> гор. Блюдо</t>
  </si>
  <si>
    <t>Чай с сахаром и лимоном</t>
  </si>
  <si>
    <t xml:space="preserve">Картофельное пюре с маслом </t>
  </si>
  <si>
    <t>Филе птицы тушеное в томатном соусе</t>
  </si>
  <si>
    <t>Спагетти отварные с маслом</t>
  </si>
  <si>
    <t>Чай с шиповником</t>
  </si>
  <si>
    <t>Фруктовый десерт</t>
  </si>
  <si>
    <t>Филе птицы тушеное с овощами</t>
  </si>
  <si>
    <t>Напиток плодово – ягодный витаминизированный (черносмородиновый)</t>
  </si>
  <si>
    <t>Огурцы порционные</t>
  </si>
  <si>
    <t>Мясо тушеное (говядина)</t>
  </si>
  <si>
    <t>Помидоры порционные</t>
  </si>
  <si>
    <t>завтрак</t>
  </si>
  <si>
    <t xml:space="preserve"> этикетка</t>
  </si>
  <si>
    <t xml:space="preserve"> закуска</t>
  </si>
  <si>
    <t>Рыба запеченная с сыром</t>
  </si>
  <si>
    <t xml:space="preserve">Фрукты в ассортименте </t>
  </si>
  <si>
    <t>Каша кукурузная молочная с маслом</t>
  </si>
  <si>
    <t>Коктейль молочный</t>
  </si>
  <si>
    <t>этикет</t>
  </si>
  <si>
    <t>Блинчики с маслом (2 шт)</t>
  </si>
  <si>
    <t>Фрукты в ассортименте (груша)</t>
  </si>
  <si>
    <t>Запеканка из творога с шоколадным соусом</t>
  </si>
  <si>
    <t>Каша  рисовая молочная с ананасами и маслом NEW</t>
  </si>
  <si>
    <t>Десерт молочный</t>
  </si>
  <si>
    <t>Фрукты в асортименте (яблоко)</t>
  </si>
  <si>
    <t>Филе птицы тушенное в сливочно-сырном соусе</t>
  </si>
  <si>
    <t xml:space="preserve">Картофель запеченный с зеленью. </t>
  </si>
  <si>
    <t>Компот из кураги</t>
  </si>
  <si>
    <t>Омлет  с сыром</t>
  </si>
  <si>
    <t>Маринад из моркови</t>
  </si>
  <si>
    <t xml:space="preserve"> Гуляш  (говядина)</t>
  </si>
  <si>
    <t>Сок фруктовый (яблоко)</t>
  </si>
  <si>
    <t>Горячее блюдо</t>
  </si>
  <si>
    <t>Макароны отварные с  сыром  и маслом</t>
  </si>
  <si>
    <t>Хлеб  пшеничный</t>
  </si>
  <si>
    <t>Салат из свежих помидоров с капустой брокколи NEW</t>
  </si>
  <si>
    <t>Гуляш (говядина)</t>
  </si>
  <si>
    <t xml:space="preserve">Картофель запеченный </t>
  </si>
  <si>
    <t>Напиток плодово – ягодный витаминизированный (вишневый)</t>
  </si>
  <si>
    <t>Фрукты в ассортименте (яблоко)</t>
  </si>
  <si>
    <t>Запеканка из творога  со сгущенным молоком</t>
  </si>
  <si>
    <t>Филе птицы  тушеное с овощами</t>
  </si>
  <si>
    <t>Жаркое с мясом (говядина)</t>
  </si>
  <si>
    <t>Блинчик со сгущенным молоком (1 шт)</t>
  </si>
  <si>
    <t>Молочный десерт</t>
  </si>
  <si>
    <t>Бефстроганов (говядина)</t>
  </si>
  <si>
    <t>Кисель витаминизированный  плодово-ягодный (вишневый)</t>
  </si>
  <si>
    <t>Пудинг из творога с персиками с карамельным соусом NEW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</si>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</sst>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2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/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15" fillId="4" borderId="28" xfId="0" applyFont="1" applyFill="1" applyBorder="1" applyAlignment="1">
      <alignment horizontal="center"/>
    </xf>
    <xf numFmtId="0" fontId="16" fillId="4" borderId="31" xfId="1" applyFont="1" applyFill="1" applyBorder="1" applyAlignment="1">
      <alignment horizontal="center"/>
    </xf>
    <xf numFmtId="0" fontId="16" fillId="4" borderId="17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left" wrapText="1"/>
    </xf>
    <xf numFmtId="0" fontId="15" fillId="4" borderId="29" xfId="0" applyFont="1" applyFill="1" applyBorder="1" applyAlignment="1">
      <alignment horizontal="left"/>
    </xf>
    <xf numFmtId="0" fontId="15" fillId="4" borderId="29" xfId="0" applyFont="1" applyFill="1" applyBorder="1" applyAlignment="1">
      <alignment horizontal="center"/>
    </xf>
    <xf numFmtId="0" fontId="16" fillId="4" borderId="28" xfId="1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5" borderId="30" xfId="1" applyFont="1" applyFill="1" applyBorder="1" applyAlignment="1">
      <alignment horizontal="center" wrapText="1"/>
    </xf>
    <xf numFmtId="0" fontId="16" fillId="5" borderId="2" xfId="1" applyFont="1" applyFill="1" applyBorder="1" applyAlignment="1">
      <alignment horizontal="center" wrapText="1"/>
    </xf>
    <xf numFmtId="0" fontId="16" fillId="4" borderId="3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0" fontId="15" fillId="4" borderId="32" xfId="0" applyFont="1" applyFill="1" applyBorder="1" applyAlignment="1"/>
    <xf numFmtId="0" fontId="15" fillId="4" borderId="29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6" fillId="4" borderId="30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center" wrapText="1"/>
    </xf>
    <xf numFmtId="0" fontId="16" fillId="0" borderId="30" xfId="0" applyFont="1" applyBorder="1" applyAlignment="1">
      <alignment horizontal="center"/>
    </xf>
    <xf numFmtId="164" fontId="16" fillId="0" borderId="28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36" xfId="0" applyFont="1" applyBorder="1" applyAlignment="1"/>
    <xf numFmtId="0" fontId="15" fillId="0" borderId="36" xfId="0" applyFont="1" applyBorder="1" applyAlignment="1">
      <alignment horizontal="center"/>
    </xf>
    <xf numFmtId="0" fontId="15" fillId="4" borderId="28" xfId="0" applyFont="1" applyFill="1" applyBorder="1" applyAlignment="1">
      <alignment wrapText="1"/>
    </xf>
    <xf numFmtId="0" fontId="15" fillId="0" borderId="29" xfId="0" applyFont="1" applyBorder="1" applyAlignment="1"/>
    <xf numFmtId="0" fontId="15" fillId="0" borderId="29" xfId="0" applyFont="1" applyBorder="1" applyAlignment="1">
      <alignment horizontal="center"/>
    </xf>
    <xf numFmtId="0" fontId="15" fillId="0" borderId="29" xfId="0" applyFont="1" applyBorder="1" applyAlignment="1">
      <alignment wrapText="1"/>
    </xf>
    <xf numFmtId="0" fontId="16" fillId="0" borderId="1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5" fillId="4" borderId="29" xfId="0" applyFont="1" applyFill="1" applyBorder="1" applyAlignment="1"/>
    <xf numFmtId="0" fontId="15" fillId="0" borderId="28" xfId="0" applyFont="1" applyBorder="1" applyAlignment="1"/>
    <xf numFmtId="0" fontId="15" fillId="0" borderId="24" xfId="0" applyFont="1" applyBorder="1" applyAlignment="1"/>
    <xf numFmtId="0" fontId="15" fillId="0" borderId="38" xfId="0" applyFont="1" applyBorder="1" applyAlignment="1">
      <alignment horizontal="center"/>
    </xf>
    <xf numFmtId="0" fontId="15" fillId="4" borderId="29" xfId="0" applyFont="1" applyFill="1" applyBorder="1" applyAlignment="1">
      <alignment wrapText="1"/>
    </xf>
    <xf numFmtId="0" fontId="16" fillId="4" borderId="30" xfId="1" applyFont="1" applyFill="1" applyBorder="1" applyAlignment="1">
      <alignment horizontal="center"/>
    </xf>
    <xf numFmtId="0" fontId="15" fillId="6" borderId="29" xfId="0" applyFont="1" applyFill="1" applyBorder="1" applyAlignment="1"/>
    <xf numFmtId="0" fontId="15" fillId="6" borderId="28" xfId="0" applyFont="1" applyFill="1" applyBorder="1" applyAlignment="1">
      <alignment horizontal="center" wrapText="1"/>
    </xf>
    <xf numFmtId="0" fontId="16" fillId="6" borderId="30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wrapText="1"/>
    </xf>
    <xf numFmtId="0" fontId="15" fillId="0" borderId="31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/>
    </xf>
    <xf numFmtId="0" fontId="15" fillId="0" borderId="41" xfId="0" applyFont="1" applyBorder="1" applyAlignment="1"/>
    <xf numFmtId="0" fontId="15" fillId="0" borderId="32" xfId="0" applyFont="1" applyFill="1" applyBorder="1" applyAlignment="1"/>
    <xf numFmtId="0" fontId="15" fillId="0" borderId="32" xfId="0" applyFont="1" applyBorder="1" applyAlignment="1"/>
    <xf numFmtId="0" fontId="15" fillId="0" borderId="40" xfId="0" applyFont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0" fontId="16" fillId="0" borderId="28" xfId="1" applyFont="1" applyBorder="1" applyAlignment="1">
      <alignment horizontal="center"/>
    </xf>
    <xf numFmtId="0" fontId="15" fillId="4" borderId="36" xfId="0" applyFont="1" applyFill="1" applyBorder="1" applyAlignment="1"/>
    <xf numFmtId="0" fontId="15" fillId="4" borderId="33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left"/>
    </xf>
    <xf numFmtId="0" fontId="15" fillId="5" borderId="29" xfId="0" applyFont="1" applyFill="1" applyBorder="1" applyAlignment="1"/>
    <xf numFmtId="0" fontId="15" fillId="5" borderId="29" xfId="0" applyFont="1" applyFill="1" applyBorder="1" applyAlignment="1">
      <alignment horizontal="center"/>
    </xf>
    <xf numFmtId="0" fontId="15" fillId="0" borderId="28" xfId="0" applyFont="1" applyBorder="1" applyAlignment="1">
      <alignment wrapText="1"/>
    </xf>
    <xf numFmtId="0" fontId="16" fillId="4" borderId="15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5" borderId="17" xfId="1" applyFont="1" applyFill="1" applyBorder="1" applyAlignment="1">
      <alignment horizontal="center" wrapText="1"/>
    </xf>
    <xf numFmtId="0" fontId="16" fillId="5" borderId="28" xfId="1" applyFont="1" applyFill="1" applyBorder="1" applyAlignment="1">
      <alignment horizontal="center" wrapText="1"/>
    </xf>
    <xf numFmtId="0" fontId="15" fillId="4" borderId="40" xfId="0" applyFont="1" applyFill="1" applyBorder="1" applyAlignment="1">
      <alignment horizontal="center"/>
    </xf>
    <xf numFmtId="0" fontId="15" fillId="0" borderId="23" xfId="0" applyFont="1" applyBorder="1" applyAlignment="1"/>
    <xf numFmtId="0" fontId="15" fillId="4" borderId="28" xfId="0" applyFont="1" applyFill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9" xfId="0" applyFont="1" applyFill="1" applyBorder="1" applyAlignment="1"/>
    <xf numFmtId="0" fontId="16" fillId="0" borderId="23" xfId="0" applyFont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4" borderId="24" xfId="0" applyFont="1" applyFill="1" applyBorder="1" applyAlignment="1"/>
    <xf numFmtId="0" fontId="16" fillId="4" borderId="17" xfId="0" applyFont="1" applyFill="1" applyBorder="1" applyAlignment="1">
      <alignment horizontal="center"/>
    </xf>
    <xf numFmtId="164" fontId="16" fillId="4" borderId="28" xfId="0" applyNumberFormat="1" applyFont="1" applyFill="1" applyBorder="1" applyAlignment="1">
      <alignment horizontal="center"/>
    </xf>
    <xf numFmtId="0" fontId="16" fillId="4" borderId="28" xfId="0" applyNumberFormat="1" applyFont="1" applyFill="1" applyBorder="1" applyAlignment="1">
      <alignment horizontal="center"/>
    </xf>
    <xf numFmtId="0" fontId="15" fillId="0" borderId="28" xfId="0" applyFont="1" applyFill="1" applyBorder="1" applyAlignment="1"/>
    <xf numFmtId="0" fontId="15" fillId="0" borderId="28" xfId="0" applyFont="1" applyFill="1" applyBorder="1" applyAlignment="1">
      <alignment horizontal="center" wrapText="1"/>
    </xf>
    <xf numFmtId="0" fontId="16" fillId="0" borderId="28" xfId="0" applyNumberFormat="1" applyFont="1" applyBorder="1" applyAlignment="1">
      <alignment horizontal="center"/>
    </xf>
    <xf numFmtId="0" fontId="15" fillId="0" borderId="23" xfId="0" applyFont="1" applyFill="1" applyBorder="1" applyAlignment="1"/>
    <xf numFmtId="0" fontId="15" fillId="0" borderId="24" xfId="0" applyFont="1" applyFill="1" applyBorder="1" applyAlignment="1">
      <alignment wrapText="1"/>
    </xf>
    <xf numFmtId="0" fontId="17" fillId="0" borderId="23" xfId="0" applyFont="1" applyFill="1" applyBorder="1" applyAlignment="1">
      <alignment horizontal="center" wrapText="1"/>
    </xf>
    <xf numFmtId="0" fontId="15" fillId="4" borderId="28" xfId="0" applyFont="1" applyFill="1" applyBorder="1" applyAlignment="1"/>
    <xf numFmtId="0" fontId="16" fillId="4" borderId="28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40" xfId="0" applyFont="1" applyBorder="1" applyAlignment="1"/>
    <xf numFmtId="0" fontId="16" fillId="0" borderId="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5" fillId="0" borderId="31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0" fontId="15" fillId="6" borderId="31" xfId="0" applyFont="1" applyFill="1" applyBorder="1" applyAlignment="1"/>
    <xf numFmtId="0" fontId="15" fillId="6" borderId="29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center" wrapText="1"/>
    </xf>
    <xf numFmtId="0" fontId="15" fillId="0" borderId="31" xfId="0" applyFont="1" applyBorder="1" applyAlignment="1"/>
    <xf numFmtId="0" fontId="1" fillId="0" borderId="6" xfId="0" applyFont="1" applyBorder="1"/>
    <xf numFmtId="164" fontId="16" fillId="0" borderId="33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/>
    <xf numFmtId="0" fontId="16" fillId="4" borderId="39" xfId="0" applyFont="1" applyFill="1" applyBorder="1" applyAlignment="1">
      <alignment horizontal="center"/>
    </xf>
    <xf numFmtId="0" fontId="16" fillId="4" borderId="35" xfId="1" applyFont="1" applyFill="1" applyBorder="1" applyAlignment="1">
      <alignment horizontal="center"/>
    </xf>
    <xf numFmtId="0" fontId="16" fillId="4" borderId="34" xfId="1" applyFont="1" applyFill="1" applyBorder="1" applyAlignment="1">
      <alignment horizontal="center"/>
    </xf>
    <xf numFmtId="0" fontId="15" fillId="0" borderId="31" xfId="0" applyFont="1" applyBorder="1" applyAlignment="1">
      <alignment horizontal="center" wrapText="1"/>
    </xf>
    <xf numFmtId="0" fontId="15" fillId="4" borderId="36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5" fillId="0" borderId="24" xfId="0" applyFont="1" applyBorder="1" applyAlignment="1">
      <alignment horizontal="left" wrapText="1"/>
    </xf>
    <xf numFmtId="0" fontId="15" fillId="0" borderId="36" xfId="0" applyFont="1" applyBorder="1" applyAlignment="1">
      <alignment wrapText="1"/>
    </xf>
    <xf numFmtId="0" fontId="15" fillId="0" borderId="40" xfId="0" applyFont="1" applyBorder="1" applyAlignment="1">
      <alignment horizontal="center" wrapText="1"/>
    </xf>
    <xf numFmtId="0" fontId="15" fillId="0" borderId="29" xfId="0" applyFont="1" applyBorder="1" applyAlignment="1">
      <alignment horizontal="left" wrapText="1"/>
    </xf>
    <xf numFmtId="0" fontId="16" fillId="0" borderId="36" xfId="0" applyFont="1" applyBorder="1" applyAlignment="1">
      <alignment horizontal="center"/>
    </xf>
    <xf numFmtId="0" fontId="15" fillId="0" borderId="33" xfId="0" applyFont="1" applyBorder="1" applyAlignment="1"/>
    <xf numFmtId="0" fontId="15" fillId="4" borderId="32" xfId="0" applyFont="1" applyFill="1" applyBorder="1" applyAlignment="1">
      <alignment horizontal="center" wrapText="1"/>
    </xf>
    <xf numFmtId="0" fontId="16" fillId="4" borderId="40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/>
    <xf numFmtId="0" fontId="19" fillId="4" borderId="30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6" fillId="4" borderId="29" xfId="1" applyFont="1" applyFill="1" applyBorder="1" applyAlignment="1">
      <alignment horizontal="center"/>
    </xf>
    <xf numFmtId="0" fontId="2" fillId="0" borderId="42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5" fillId="0" borderId="24" xfId="0" applyFont="1" applyBorder="1" applyAlignment="1">
      <alignment wrapText="1"/>
    </xf>
    <xf numFmtId="0" fontId="15" fillId="0" borderId="33" xfId="0" applyFont="1" applyBorder="1" applyAlignment="1">
      <alignment horizontal="center"/>
    </xf>
    <xf numFmtId="0" fontId="16" fillId="4" borderId="29" xfId="0" applyFont="1" applyFill="1" applyBorder="1" applyAlignment="1">
      <alignment wrapText="1"/>
    </xf>
    <xf numFmtId="0" fontId="15" fillId="0" borderId="29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 wrapText="1"/>
    </xf>
    <xf numFmtId="0" fontId="16" fillId="0" borderId="30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5" fillId="4" borderId="23" xfId="0" applyFont="1" applyFill="1" applyBorder="1" applyAlignment="1"/>
    <xf numFmtId="0" fontId="15" fillId="4" borderId="24" xfId="0" applyFont="1" applyFill="1" applyBorder="1" applyAlignment="1">
      <alignment horizontal="center"/>
    </xf>
    <xf numFmtId="0" fontId="15" fillId="0" borderId="31" xfId="0" applyFont="1" applyBorder="1" applyAlignment="1">
      <alignment wrapText="1"/>
    </xf>
    <xf numFmtId="164" fontId="16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5" fillId="6" borderId="32" xfId="0" applyFont="1" applyFill="1" applyBorder="1" applyAlignment="1"/>
    <xf numFmtId="0" fontId="15" fillId="6" borderId="29" xfId="0" applyFont="1" applyFill="1" applyBorder="1" applyAlignment="1">
      <alignment wrapText="1"/>
    </xf>
    <xf numFmtId="0" fontId="16" fillId="6" borderId="30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6" fillId="6" borderId="17" xfId="1" applyFont="1" applyFill="1" applyBorder="1" applyAlignment="1">
      <alignment horizontal="center"/>
    </xf>
    <xf numFmtId="0" fontId="16" fillId="6" borderId="28" xfId="1" applyFont="1" applyFill="1" applyBorder="1" applyAlignment="1">
      <alignment horizontal="center"/>
    </xf>
    <xf numFmtId="0" fontId="16" fillId="0" borderId="35" xfId="1" applyFont="1" applyBorder="1" applyAlignment="1">
      <alignment horizontal="center"/>
    </xf>
    <xf numFmtId="0" fontId="16" fillId="0" borderId="34" xfId="1" applyFont="1" applyBorder="1" applyAlignment="1">
      <alignment horizontal="center"/>
    </xf>
    <xf numFmtId="164" fontId="16" fillId="0" borderId="29" xfId="0" applyNumberFormat="1" applyFont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21" fillId="0" borderId="28" xfId="0" applyFont="1" applyBorder="1" applyAlignment="1">
      <alignment horizontal="center" wrapText="1"/>
    </xf>
    <xf numFmtId="0" fontId="15" fillId="5" borderId="38" xfId="0" applyFont="1" applyFill="1" applyBorder="1" applyAlignment="1"/>
    <xf numFmtId="0" fontId="16" fillId="5" borderId="43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0" fontId="15" fillId="0" borderId="31" xfId="0" applyFont="1" applyFill="1" applyBorder="1" applyAlignment="1"/>
    <xf numFmtId="0" fontId="15" fillId="0" borderId="28" xfId="0" applyFont="1" applyFill="1" applyBorder="1" applyAlignment="1">
      <alignment wrapText="1"/>
    </xf>
    <xf numFmtId="0" fontId="15" fillId="0" borderId="32" xfId="0" applyFont="1" applyFill="1" applyBorder="1" applyAlignment="1">
      <alignment horizontal="center" wrapText="1"/>
    </xf>
    <xf numFmtId="0" fontId="16" fillId="5" borderId="25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0" fontId="16" fillId="6" borderId="34" xfId="0" applyFont="1" applyFill="1" applyBorder="1" applyAlignment="1">
      <alignment horizontal="center" wrapText="1"/>
    </xf>
    <xf numFmtId="0" fontId="16" fillId="6" borderId="32" xfId="0" applyFont="1" applyFill="1" applyBorder="1" applyAlignment="1">
      <alignment horizontal="center" wrapText="1"/>
    </xf>
    <xf numFmtId="164" fontId="16" fillId="0" borderId="32" xfId="0" applyNumberFormat="1" applyFont="1" applyBorder="1" applyAlignment="1">
      <alignment horizontal="center"/>
    </xf>
    <xf numFmtId="0" fontId="16" fillId="6" borderId="35" xfId="1" applyFont="1" applyFill="1" applyBorder="1" applyAlignment="1">
      <alignment horizontal="center"/>
    </xf>
    <xf numFmtId="0" fontId="15" fillId="4" borderId="34" xfId="0" applyFont="1" applyFill="1" applyBorder="1" applyAlignment="1">
      <alignment horizontal="center"/>
    </xf>
    <xf numFmtId="0" fontId="15" fillId="6" borderId="32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5" fillId="4" borderId="40" xfId="0" applyFont="1" applyFill="1" applyBorder="1" applyAlignment="1">
      <alignment wrapText="1"/>
    </xf>
    <xf numFmtId="0" fontId="16" fillId="0" borderId="1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left" wrapText="1"/>
    </xf>
    <xf numFmtId="0" fontId="15" fillId="6" borderId="31" xfId="0" applyFont="1" applyFill="1" applyBorder="1" applyAlignment="1">
      <alignment horizontal="center" wrapText="1"/>
    </xf>
    <xf numFmtId="164" fontId="16" fillId="0" borderId="23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K358" sqref="K3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4" t="s">
        <v>32</v>
      </c>
      <c r="D1" s="215"/>
      <c r="E1" s="215"/>
      <c r="F1" s="11" t="s">
        <v>16</v>
      </c>
      <c r="G1" s="2" t="s">
        <v>17</v>
      </c>
      <c r="H1" s="216" t="s">
        <v>33</v>
      </c>
      <c r="I1" s="216"/>
      <c r="J1" s="216"/>
      <c r="K1" s="216"/>
    </row>
    <row r="2" spans="1:12" ht="18" x14ac:dyDescent="0.2">
      <c r="A2" s="34" t="s">
        <v>6</v>
      </c>
      <c r="C2" s="2"/>
      <c r="G2" s="2" t="s">
        <v>18</v>
      </c>
      <c r="H2" s="216" t="s">
        <v>34</v>
      </c>
      <c r="I2" s="216"/>
      <c r="J2" s="216"/>
      <c r="K2" s="2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28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29</v>
      </c>
      <c r="I4" s="44" t="s">
        <v>30</v>
      </c>
      <c r="J4" s="44" t="s">
        <v>31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.75" x14ac:dyDescent="0.25">
      <c r="A6" s="19">
        <v>1</v>
      </c>
      <c r="B6" s="20">
        <v>1</v>
      </c>
      <c r="C6" s="21" t="s">
        <v>20</v>
      </c>
      <c r="D6" s="104" t="s">
        <v>23</v>
      </c>
      <c r="E6" s="104" t="s">
        <v>83</v>
      </c>
      <c r="F6" s="105">
        <v>90</v>
      </c>
      <c r="G6" s="110">
        <v>4.3899999999999997</v>
      </c>
      <c r="H6" s="111">
        <v>9.7100000000000009</v>
      </c>
      <c r="I6" s="112">
        <v>26.83</v>
      </c>
      <c r="J6" s="113">
        <v>219.19</v>
      </c>
      <c r="K6" s="105">
        <v>225</v>
      </c>
      <c r="L6" s="38"/>
    </row>
    <row r="7" spans="1:12" ht="15.75" x14ac:dyDescent="0.25">
      <c r="A7" s="22"/>
      <c r="B7" s="14"/>
      <c r="C7" s="10"/>
      <c r="D7" s="116" t="s">
        <v>45</v>
      </c>
      <c r="E7" s="106" t="s">
        <v>80</v>
      </c>
      <c r="F7" s="95">
        <v>205</v>
      </c>
      <c r="G7" s="97">
        <v>7.32</v>
      </c>
      <c r="H7" s="98">
        <v>7.29</v>
      </c>
      <c r="I7" s="99">
        <v>34.18</v>
      </c>
      <c r="J7" s="100">
        <v>230.69</v>
      </c>
      <c r="K7" s="58">
        <v>123</v>
      </c>
      <c r="L7" s="40"/>
    </row>
    <row r="8" spans="1:12" ht="15.75" x14ac:dyDescent="0.25">
      <c r="A8" s="22"/>
      <c r="B8" s="14"/>
      <c r="C8" s="10"/>
      <c r="D8" s="107" t="s">
        <v>21</v>
      </c>
      <c r="E8" s="107" t="s">
        <v>64</v>
      </c>
      <c r="F8" s="108">
        <v>200</v>
      </c>
      <c r="G8" s="101">
        <v>0.04</v>
      </c>
      <c r="H8" s="84">
        <v>0</v>
      </c>
      <c r="I8" s="86">
        <v>7.4</v>
      </c>
      <c r="J8" s="102">
        <v>30.26</v>
      </c>
      <c r="K8" s="108">
        <v>113</v>
      </c>
      <c r="L8" s="40"/>
    </row>
    <row r="9" spans="1:12" ht="15.75" x14ac:dyDescent="0.25">
      <c r="A9" s="22"/>
      <c r="B9" s="14"/>
      <c r="C9" s="10"/>
      <c r="D9" s="117" t="s">
        <v>38</v>
      </c>
      <c r="E9" s="109" t="s">
        <v>49</v>
      </c>
      <c r="F9" s="78">
        <v>30</v>
      </c>
      <c r="G9" s="83">
        <v>2.25</v>
      </c>
      <c r="H9" s="84">
        <v>0.87</v>
      </c>
      <c r="I9" s="85">
        <v>14.94</v>
      </c>
      <c r="J9" s="114">
        <v>78.599999999999994</v>
      </c>
      <c r="K9" s="115">
        <v>121</v>
      </c>
      <c r="L9" s="40"/>
    </row>
    <row r="10" spans="1:12" ht="15.75" x14ac:dyDescent="0.25">
      <c r="A10" s="22"/>
      <c r="B10" s="14"/>
      <c r="C10" s="10"/>
      <c r="D10" s="117" t="s">
        <v>36</v>
      </c>
      <c r="E10" s="109" t="s">
        <v>69</v>
      </c>
      <c r="F10" s="96">
        <v>190</v>
      </c>
      <c r="G10" s="101">
        <v>5</v>
      </c>
      <c r="H10" s="84">
        <v>0.4</v>
      </c>
      <c r="I10" s="86">
        <v>2</v>
      </c>
      <c r="J10" s="103">
        <v>25</v>
      </c>
      <c r="K10" s="108" t="s">
        <v>62</v>
      </c>
      <c r="L10" s="40"/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26</v>
      </c>
      <c r="E13" s="8"/>
      <c r="F13" s="18">
        <f>SUM(F6:F12)</f>
        <v>715</v>
      </c>
      <c r="G13" s="18">
        <f t="shared" ref="G13:J13" si="0">SUM(G6:G12)</f>
        <v>19</v>
      </c>
      <c r="H13" s="18">
        <f t="shared" si="0"/>
        <v>18.27</v>
      </c>
      <c r="I13" s="18">
        <f t="shared" si="0"/>
        <v>85.35</v>
      </c>
      <c r="J13" s="18">
        <f t="shared" si="0"/>
        <v>583.74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/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26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212" t="s">
        <v>4</v>
      </c>
      <c r="D24" s="213"/>
      <c r="E24" s="30"/>
      <c r="F24" s="31">
        <f>F13+F23</f>
        <v>715</v>
      </c>
      <c r="G24" s="31">
        <f t="shared" ref="G24:J24" si="4">G13+G23</f>
        <v>19</v>
      </c>
      <c r="H24" s="31">
        <f t="shared" si="4"/>
        <v>18.27</v>
      </c>
      <c r="I24" s="31">
        <f t="shared" si="4"/>
        <v>85.35</v>
      </c>
      <c r="J24" s="31">
        <f t="shared" si="4"/>
        <v>583.74</v>
      </c>
      <c r="K24" s="31"/>
      <c r="L24" s="31">
        <f t="shared" ref="L24" si="5">L13+L23</f>
        <v>0</v>
      </c>
    </row>
    <row r="25" spans="1:12" ht="15.75" x14ac:dyDescent="0.25">
      <c r="A25" s="13">
        <v>1</v>
      </c>
      <c r="B25" s="14">
        <v>2</v>
      </c>
      <c r="C25" s="21" t="s">
        <v>20</v>
      </c>
      <c r="D25" s="131" t="s">
        <v>23</v>
      </c>
      <c r="E25" s="118" t="s">
        <v>46</v>
      </c>
      <c r="F25" s="119">
        <v>15</v>
      </c>
      <c r="G25" s="79">
        <v>0.12</v>
      </c>
      <c r="H25" s="80">
        <v>10.88</v>
      </c>
      <c r="I25" s="81">
        <v>0.19</v>
      </c>
      <c r="J25" s="113">
        <v>99.15</v>
      </c>
      <c r="K25" s="134">
        <v>2</v>
      </c>
      <c r="L25" s="38"/>
    </row>
    <row r="26" spans="1:12" ht="15.75" x14ac:dyDescent="0.25">
      <c r="A26" s="13"/>
      <c r="B26" s="14"/>
      <c r="C26" s="10"/>
      <c r="D26" s="94" t="s">
        <v>25</v>
      </c>
      <c r="E26" s="120" t="s">
        <v>35</v>
      </c>
      <c r="F26" s="63">
        <v>150</v>
      </c>
      <c r="G26" s="121">
        <v>4.3</v>
      </c>
      <c r="H26" s="61">
        <v>4.24</v>
      </c>
      <c r="I26" s="60">
        <v>18.77</v>
      </c>
      <c r="J26" s="67">
        <v>129.54</v>
      </c>
      <c r="K26" s="58">
        <v>253</v>
      </c>
      <c r="L26" s="40"/>
    </row>
    <row r="27" spans="1:12" ht="15.75" x14ac:dyDescent="0.25">
      <c r="A27" s="13"/>
      <c r="B27" s="14"/>
      <c r="C27" s="10"/>
      <c r="D27" s="122" t="s">
        <v>24</v>
      </c>
      <c r="E27" s="122" t="s">
        <v>70</v>
      </c>
      <c r="F27" s="123">
        <v>90</v>
      </c>
      <c r="G27" s="124">
        <v>15.77</v>
      </c>
      <c r="H27" s="125">
        <v>13.36</v>
      </c>
      <c r="I27" s="126">
        <v>1.61</v>
      </c>
      <c r="J27" s="127">
        <v>190.47</v>
      </c>
      <c r="K27" s="135">
        <v>177</v>
      </c>
      <c r="L27" s="40"/>
    </row>
    <row r="28" spans="1:12" ht="30.75" x14ac:dyDescent="0.25">
      <c r="A28" s="13"/>
      <c r="B28" s="14"/>
      <c r="C28" s="10"/>
      <c r="D28" s="132" t="s">
        <v>36</v>
      </c>
      <c r="E28" s="128" t="s">
        <v>71</v>
      </c>
      <c r="F28" s="129">
        <v>200</v>
      </c>
      <c r="G28" s="101">
        <v>0</v>
      </c>
      <c r="H28" s="84">
        <v>0</v>
      </c>
      <c r="I28" s="86">
        <v>14.16</v>
      </c>
      <c r="J28" s="103">
        <v>55.48</v>
      </c>
      <c r="K28" s="130">
        <v>104</v>
      </c>
      <c r="L28" s="40"/>
    </row>
    <row r="29" spans="1:12" ht="15.75" x14ac:dyDescent="0.25">
      <c r="A29" s="13"/>
      <c r="B29" s="14"/>
      <c r="C29" s="10"/>
      <c r="D29" s="133" t="s">
        <v>38</v>
      </c>
      <c r="E29" s="107" t="s">
        <v>39</v>
      </c>
      <c r="F29" s="92">
        <v>25</v>
      </c>
      <c r="G29" s="101">
        <v>1.9</v>
      </c>
      <c r="H29" s="84">
        <v>0.2</v>
      </c>
      <c r="I29" s="86">
        <v>12.3</v>
      </c>
      <c r="J29" s="102">
        <v>58.75</v>
      </c>
      <c r="K29" s="136">
        <v>119</v>
      </c>
      <c r="L29" s="40"/>
    </row>
    <row r="30" spans="1:12" ht="15.75" x14ac:dyDescent="0.25">
      <c r="A30" s="15"/>
      <c r="B30" s="16"/>
      <c r="C30" s="7"/>
      <c r="D30" s="133" t="s">
        <v>40</v>
      </c>
      <c r="E30" s="107" t="s">
        <v>51</v>
      </c>
      <c r="F30" s="92">
        <v>20</v>
      </c>
      <c r="G30" s="101">
        <v>1.32</v>
      </c>
      <c r="H30" s="84">
        <v>0.24</v>
      </c>
      <c r="I30" s="86">
        <v>8.0399999999999991</v>
      </c>
      <c r="J30" s="102">
        <v>39.6</v>
      </c>
      <c r="K30" s="76">
        <v>120</v>
      </c>
      <c r="L30" s="18">
        <f>SUM(L25:L29)</f>
        <v>0</v>
      </c>
    </row>
    <row r="31" spans="1:12" ht="15" x14ac:dyDescent="0.25">
      <c r="A31" s="12">
        <f>A25</f>
        <v>1</v>
      </c>
      <c r="B31" s="12">
        <f>B25</f>
        <v>2</v>
      </c>
      <c r="C31" s="9" t="s">
        <v>22</v>
      </c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3"/>
      <c r="B32" s="14"/>
      <c r="C32" s="10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3"/>
      <c r="B33" s="14"/>
      <c r="C33" s="10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5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5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5"/>
      <c r="B40" s="16"/>
      <c r="C40" s="7"/>
      <c r="D40" s="17" t="s">
        <v>26</v>
      </c>
      <c r="E40" s="8"/>
      <c r="F40" s="18">
        <f>SUM(F31:F39)</f>
        <v>0</v>
      </c>
      <c r="G40" s="18">
        <f t="shared" ref="G40" si="6">SUM(G31:G39)</f>
        <v>0</v>
      </c>
      <c r="H40" s="18">
        <f t="shared" ref="H40" si="7">SUM(H31:H39)</f>
        <v>0</v>
      </c>
      <c r="I40" s="18">
        <f t="shared" ref="I40" si="8">SUM(I31:I39)</f>
        <v>0</v>
      </c>
      <c r="J40" s="18">
        <f t="shared" ref="J40:L40" si="9">SUM(J31:J39)</f>
        <v>0</v>
      </c>
      <c r="K40" s="24"/>
      <c r="L40" s="18">
        <f t="shared" si="9"/>
        <v>0</v>
      </c>
    </row>
    <row r="41" spans="1:12" ht="15.75" customHeight="1" thickBot="1" x14ac:dyDescent="0.25">
      <c r="A41" s="32">
        <f>A25</f>
        <v>1</v>
      </c>
      <c r="B41" s="32">
        <f>B25</f>
        <v>2</v>
      </c>
      <c r="C41" s="212" t="s">
        <v>4</v>
      </c>
      <c r="D41" s="213"/>
      <c r="E41" s="30"/>
      <c r="F41" s="31">
        <f>F30+F40</f>
        <v>20</v>
      </c>
      <c r="G41" s="31">
        <f t="shared" ref="G41" si="10">G30+G40</f>
        <v>1.32</v>
      </c>
      <c r="H41" s="31">
        <f t="shared" ref="H41" si="11">H30+H40</f>
        <v>0.24</v>
      </c>
      <c r="I41" s="31">
        <f t="shared" ref="I41" si="12">I30+I40</f>
        <v>8.0399999999999991</v>
      </c>
      <c r="J41" s="31">
        <f t="shared" ref="J41:L41" si="13">J30+J40</f>
        <v>39.6</v>
      </c>
      <c r="K41" s="31"/>
      <c r="L41" s="31">
        <f t="shared" si="13"/>
        <v>0</v>
      </c>
    </row>
    <row r="42" spans="1:12" ht="15.75" x14ac:dyDescent="0.25">
      <c r="A42" s="19">
        <v>1</v>
      </c>
      <c r="B42" s="20">
        <v>3</v>
      </c>
      <c r="C42" s="21" t="s">
        <v>20</v>
      </c>
      <c r="D42" s="137" t="s">
        <v>23</v>
      </c>
      <c r="E42" s="137" t="s">
        <v>72</v>
      </c>
      <c r="F42" s="138">
        <v>60</v>
      </c>
      <c r="G42" s="68">
        <v>0.48</v>
      </c>
      <c r="H42" s="69">
        <v>0.6</v>
      </c>
      <c r="I42" s="143">
        <v>1.56</v>
      </c>
      <c r="J42" s="144">
        <v>8.4</v>
      </c>
      <c r="K42" s="147">
        <v>28</v>
      </c>
      <c r="L42" s="38"/>
    </row>
    <row r="43" spans="1:12" ht="15.75" x14ac:dyDescent="0.25">
      <c r="A43" s="22"/>
      <c r="B43" s="14"/>
      <c r="C43" s="10"/>
      <c r="D43" s="116" t="s">
        <v>24</v>
      </c>
      <c r="E43" s="106" t="s">
        <v>73</v>
      </c>
      <c r="F43" s="95">
        <v>90</v>
      </c>
      <c r="G43" s="121">
        <v>18</v>
      </c>
      <c r="H43" s="61">
        <v>16.5</v>
      </c>
      <c r="I43" s="60">
        <v>2.89</v>
      </c>
      <c r="J43" s="67">
        <v>232.8</v>
      </c>
      <c r="K43" s="58">
        <v>88</v>
      </c>
      <c r="L43" s="40"/>
    </row>
    <row r="44" spans="1:12" ht="15.75" x14ac:dyDescent="0.25">
      <c r="A44" s="22"/>
      <c r="B44" s="14"/>
      <c r="C44" s="10"/>
      <c r="D44" s="139" t="s">
        <v>25</v>
      </c>
      <c r="E44" s="140" t="s">
        <v>65</v>
      </c>
      <c r="F44" s="141">
        <v>150</v>
      </c>
      <c r="G44" s="70">
        <v>3.28</v>
      </c>
      <c r="H44" s="71">
        <v>7.81</v>
      </c>
      <c r="I44" s="145">
        <v>21.57</v>
      </c>
      <c r="J44" s="146">
        <v>170.22</v>
      </c>
      <c r="K44" s="141">
        <v>50</v>
      </c>
      <c r="L44" s="40"/>
    </row>
    <row r="45" spans="1:12" ht="15.75" x14ac:dyDescent="0.25">
      <c r="A45" s="22"/>
      <c r="B45" s="14"/>
      <c r="C45" s="10"/>
      <c r="D45" s="107" t="s">
        <v>36</v>
      </c>
      <c r="E45" s="142" t="s">
        <v>44</v>
      </c>
      <c r="F45" s="96">
        <v>200</v>
      </c>
      <c r="G45" s="101">
        <v>0.37</v>
      </c>
      <c r="H45" s="84">
        <v>0</v>
      </c>
      <c r="I45" s="86">
        <v>14.85</v>
      </c>
      <c r="J45" s="102">
        <v>59.48</v>
      </c>
      <c r="K45" s="58">
        <v>98</v>
      </c>
      <c r="L45" s="40"/>
    </row>
    <row r="46" spans="1:12" ht="15.75" x14ac:dyDescent="0.25">
      <c r="A46" s="23"/>
      <c r="B46" s="16"/>
      <c r="C46" s="7"/>
      <c r="D46" s="107" t="s">
        <v>38</v>
      </c>
      <c r="E46" s="117" t="s">
        <v>39</v>
      </c>
      <c r="F46" s="96">
        <v>20</v>
      </c>
      <c r="G46" s="101">
        <v>1.52</v>
      </c>
      <c r="H46" s="84">
        <v>0.16</v>
      </c>
      <c r="I46" s="86">
        <v>9.84</v>
      </c>
      <c r="J46" s="103">
        <v>47</v>
      </c>
      <c r="K46" s="136">
        <v>119</v>
      </c>
      <c r="L46" s="18">
        <f>SUM(L42:L45)</f>
        <v>0</v>
      </c>
    </row>
    <row r="47" spans="1:12" ht="15.75" x14ac:dyDescent="0.25">
      <c r="A47" s="25">
        <f>A42</f>
        <v>1</v>
      </c>
      <c r="B47" s="12">
        <f>B42</f>
        <v>3</v>
      </c>
      <c r="C47" s="9" t="s">
        <v>22</v>
      </c>
      <c r="D47" s="107" t="s">
        <v>40</v>
      </c>
      <c r="E47" s="117" t="s">
        <v>51</v>
      </c>
      <c r="F47" s="108">
        <v>20</v>
      </c>
      <c r="G47" s="101">
        <v>1.32</v>
      </c>
      <c r="H47" s="84">
        <v>0.24</v>
      </c>
      <c r="I47" s="86">
        <v>8.0399999999999991</v>
      </c>
      <c r="J47" s="102">
        <v>39.6</v>
      </c>
      <c r="K47" s="76">
        <v>120</v>
      </c>
      <c r="L47" s="40"/>
    </row>
    <row r="48" spans="1:12" ht="15" x14ac:dyDescent="0.25">
      <c r="A48" s="22"/>
      <c r="B48" s="14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4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2"/>
      <c r="B51" s="14"/>
      <c r="C51" s="10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2"/>
      <c r="B52" s="14"/>
      <c r="C52" s="10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5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5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6"/>
      <c r="C56" s="7"/>
      <c r="D56" s="17" t="s">
        <v>26</v>
      </c>
      <c r="E56" s="8"/>
      <c r="F56" s="18">
        <f>SUM(F47:F55)</f>
        <v>20</v>
      </c>
      <c r="G56" s="18">
        <f t="shared" ref="G56" si="14">SUM(G47:G55)</f>
        <v>1.32</v>
      </c>
      <c r="H56" s="18">
        <f t="shared" ref="H56" si="15">SUM(H47:H55)</f>
        <v>0.24</v>
      </c>
      <c r="I56" s="18">
        <f t="shared" ref="I56" si="16">SUM(I47:I55)</f>
        <v>8.0399999999999991</v>
      </c>
      <c r="J56" s="18">
        <f t="shared" ref="J56:L56" si="17">SUM(J47:J55)</f>
        <v>39.6</v>
      </c>
      <c r="K56" s="24"/>
      <c r="L56" s="18">
        <f t="shared" si="17"/>
        <v>0</v>
      </c>
    </row>
    <row r="57" spans="1:12" ht="15.75" customHeight="1" x14ac:dyDescent="0.2">
      <c r="A57" s="28">
        <f>A42</f>
        <v>1</v>
      </c>
      <c r="B57" s="29">
        <f>B42</f>
        <v>3</v>
      </c>
      <c r="C57" s="212" t="s">
        <v>4</v>
      </c>
      <c r="D57" s="213"/>
      <c r="E57" s="30"/>
      <c r="F57" s="31">
        <f>F46+F56</f>
        <v>40</v>
      </c>
      <c r="G57" s="31">
        <f t="shared" ref="G57" si="18">G46+G56</f>
        <v>2.84</v>
      </c>
      <c r="H57" s="31">
        <f t="shared" ref="H57" si="19">H46+H56</f>
        <v>0.4</v>
      </c>
      <c r="I57" s="31">
        <f t="shared" ref="I57" si="20">I46+I56</f>
        <v>17.88</v>
      </c>
      <c r="J57" s="31">
        <f t="shared" ref="J57:L57" si="21">J46+J56</f>
        <v>86.6</v>
      </c>
      <c r="K57" s="31"/>
      <c r="L57" s="31">
        <f t="shared" si="21"/>
        <v>0</v>
      </c>
    </row>
    <row r="58" spans="1:12" ht="15.75" x14ac:dyDescent="0.25">
      <c r="A58" s="19">
        <v>1</v>
      </c>
      <c r="B58" s="20">
        <v>4</v>
      </c>
      <c r="C58" s="21" t="s">
        <v>20</v>
      </c>
      <c r="D58" s="148" t="s">
        <v>23</v>
      </c>
      <c r="E58" s="217" t="s">
        <v>84</v>
      </c>
      <c r="F58" s="77">
        <v>150</v>
      </c>
      <c r="G58" s="150">
        <v>0.6</v>
      </c>
      <c r="H58" s="80">
        <v>0.45</v>
      </c>
      <c r="I58" s="151">
        <v>15.45</v>
      </c>
      <c r="J58" s="87">
        <v>70.5</v>
      </c>
      <c r="K58" s="152">
        <v>25</v>
      </c>
      <c r="L58" s="38"/>
    </row>
    <row r="59" spans="1:12" ht="15.75" x14ac:dyDescent="0.25">
      <c r="A59" s="22"/>
      <c r="B59" s="14"/>
      <c r="C59" s="10"/>
      <c r="D59" s="149" t="s">
        <v>54</v>
      </c>
      <c r="E59" s="64" t="s">
        <v>85</v>
      </c>
      <c r="F59" s="66">
        <v>150</v>
      </c>
      <c r="G59" s="82">
        <v>25.34</v>
      </c>
      <c r="H59" s="73">
        <v>11.2</v>
      </c>
      <c r="I59" s="74">
        <v>29.53</v>
      </c>
      <c r="J59" s="75">
        <v>322.83</v>
      </c>
      <c r="K59" s="66">
        <v>196</v>
      </c>
      <c r="L59" s="40"/>
    </row>
    <row r="60" spans="1:12" ht="15.75" x14ac:dyDescent="0.25">
      <c r="A60" s="22"/>
      <c r="B60" s="14"/>
      <c r="C60" s="10"/>
      <c r="D60" s="117" t="s">
        <v>47</v>
      </c>
      <c r="E60" s="109" t="s">
        <v>53</v>
      </c>
      <c r="F60" s="78">
        <v>200</v>
      </c>
      <c r="G60" s="83">
        <v>0</v>
      </c>
      <c r="H60" s="84">
        <v>0</v>
      </c>
      <c r="I60" s="85">
        <v>7.27</v>
      </c>
      <c r="J60" s="114">
        <v>28.73</v>
      </c>
      <c r="K60" s="108">
        <v>114</v>
      </c>
      <c r="L60" s="40"/>
    </row>
    <row r="61" spans="1:12" ht="15.75" x14ac:dyDescent="0.25">
      <c r="A61" s="22"/>
      <c r="B61" s="14"/>
      <c r="C61" s="10"/>
      <c r="D61" s="117" t="s">
        <v>38</v>
      </c>
      <c r="E61" s="109" t="s">
        <v>49</v>
      </c>
      <c r="F61" s="78">
        <v>30</v>
      </c>
      <c r="G61" s="83">
        <v>2.25</v>
      </c>
      <c r="H61" s="84">
        <v>0.87</v>
      </c>
      <c r="I61" s="85">
        <v>14.94</v>
      </c>
      <c r="J61" s="114">
        <v>78.599999999999994</v>
      </c>
      <c r="K61" s="115">
        <v>121</v>
      </c>
      <c r="L61" s="40"/>
    </row>
    <row r="62" spans="1:12" ht="15" x14ac:dyDescent="0.25">
      <c r="A62" s="22"/>
      <c r="B62" s="14"/>
      <c r="C62" s="10"/>
      <c r="D62" s="5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2"/>
      <c r="B63" s="14"/>
      <c r="C63" s="10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6"/>
      <c r="C64" s="7"/>
      <c r="D64" s="17" t="s">
        <v>26</v>
      </c>
      <c r="E64" s="8"/>
      <c r="F64" s="18">
        <f>SUM(F58:F63)</f>
        <v>530</v>
      </c>
      <c r="G64" s="18">
        <f>SUM(G58:G63)</f>
        <v>28.19</v>
      </c>
      <c r="H64" s="18">
        <f>SUM(H58:H63)</f>
        <v>12.519999999999998</v>
      </c>
      <c r="I64" s="18">
        <f>SUM(I58:I63)</f>
        <v>67.19</v>
      </c>
      <c r="J64" s="18">
        <f>SUM(J58:J63)</f>
        <v>500.65999999999997</v>
      </c>
      <c r="K64" s="24"/>
      <c r="L64" s="18">
        <f>SUM(L58:L63)</f>
        <v>0</v>
      </c>
    </row>
    <row r="65" spans="1:12" ht="15" x14ac:dyDescent="0.25">
      <c r="A65" s="25">
        <f>A58</f>
        <v>1</v>
      </c>
      <c r="B65" s="12">
        <f>B58</f>
        <v>4</v>
      </c>
      <c r="C65" s="9" t="s">
        <v>22</v>
      </c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2"/>
      <c r="B66" s="14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2"/>
      <c r="B67" s="14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2"/>
      <c r="B68" s="14"/>
      <c r="C68" s="10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4"/>
      <c r="C70" s="10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2"/>
      <c r="B71" s="14"/>
      <c r="C71" s="10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5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5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6"/>
      <c r="C74" s="7"/>
      <c r="D74" s="17" t="s">
        <v>26</v>
      </c>
      <c r="E74" s="8"/>
      <c r="F74" s="18">
        <f>SUM(F65:F73)</f>
        <v>0</v>
      </c>
      <c r="G74" s="18">
        <f t="shared" ref="G74" si="22">SUM(G65:G73)</f>
        <v>0</v>
      </c>
      <c r="H74" s="18">
        <f t="shared" ref="H74" si="23">SUM(H65:H73)</f>
        <v>0</v>
      </c>
      <c r="I74" s="18">
        <f t="shared" ref="I74" si="24">SUM(I65:I73)</f>
        <v>0</v>
      </c>
      <c r="J74" s="18">
        <f t="shared" ref="J74:L74" si="25">SUM(J65:J73)</f>
        <v>0</v>
      </c>
      <c r="K74" s="24"/>
      <c r="L74" s="18">
        <f t="shared" si="25"/>
        <v>0</v>
      </c>
    </row>
    <row r="75" spans="1:12" ht="15.75" customHeight="1" thickBot="1" x14ac:dyDescent="0.25">
      <c r="A75" s="28">
        <f>A58</f>
        <v>1</v>
      </c>
      <c r="B75" s="29">
        <f>B58</f>
        <v>4</v>
      </c>
      <c r="C75" s="212" t="s">
        <v>4</v>
      </c>
      <c r="D75" s="213"/>
      <c r="E75" s="30"/>
      <c r="F75" s="31">
        <f>F64+F74</f>
        <v>530</v>
      </c>
      <c r="G75" s="31">
        <f t="shared" ref="G75" si="26">G64+G74</f>
        <v>28.19</v>
      </c>
      <c r="H75" s="31">
        <f t="shared" ref="H75" si="27">H64+H74</f>
        <v>12.519999999999998</v>
      </c>
      <c r="I75" s="31">
        <f t="shared" ref="I75" si="28">I64+I74</f>
        <v>67.19</v>
      </c>
      <c r="J75" s="31">
        <f t="shared" ref="J75:L75" si="29">J64+J74</f>
        <v>500.65999999999997</v>
      </c>
      <c r="K75" s="31"/>
      <c r="L75" s="31">
        <f t="shared" si="29"/>
        <v>0</v>
      </c>
    </row>
    <row r="76" spans="1:12" ht="15.75" x14ac:dyDescent="0.25">
      <c r="A76" s="19">
        <v>1</v>
      </c>
      <c r="B76" s="20">
        <v>5</v>
      </c>
      <c r="C76" s="21" t="s">
        <v>20</v>
      </c>
      <c r="D76" s="118" t="s">
        <v>23</v>
      </c>
      <c r="E76" s="148" t="s">
        <v>52</v>
      </c>
      <c r="F76" s="218">
        <v>20</v>
      </c>
      <c r="G76" s="79">
        <v>4.6399999999999997</v>
      </c>
      <c r="H76" s="80">
        <v>5.9</v>
      </c>
      <c r="I76" s="81">
        <v>0</v>
      </c>
      <c r="J76" s="154">
        <v>72.8</v>
      </c>
      <c r="K76" s="90">
        <v>1</v>
      </c>
      <c r="L76" s="38"/>
    </row>
    <row r="77" spans="1:12" ht="15.75" x14ac:dyDescent="0.25">
      <c r="A77" s="22"/>
      <c r="B77" s="14"/>
      <c r="C77" s="10"/>
      <c r="D77" s="116" t="s">
        <v>24</v>
      </c>
      <c r="E77" s="219" t="s">
        <v>66</v>
      </c>
      <c r="F77" s="95">
        <v>90</v>
      </c>
      <c r="G77" s="101">
        <v>14.84</v>
      </c>
      <c r="H77" s="84">
        <v>12.69</v>
      </c>
      <c r="I77" s="86">
        <v>4.46</v>
      </c>
      <c r="J77" s="103">
        <v>191.87</v>
      </c>
      <c r="K77" s="91">
        <v>80</v>
      </c>
      <c r="L77" s="40"/>
    </row>
    <row r="78" spans="1:12" ht="15.75" x14ac:dyDescent="0.25">
      <c r="A78" s="22"/>
      <c r="B78" s="14"/>
      <c r="C78" s="10"/>
      <c r="D78" s="153" t="s">
        <v>25</v>
      </c>
      <c r="E78" s="153" t="s">
        <v>67</v>
      </c>
      <c r="F78" s="220">
        <v>150</v>
      </c>
      <c r="G78" s="222">
        <v>6.76</v>
      </c>
      <c r="H78" s="223">
        <v>3.93</v>
      </c>
      <c r="I78" s="224">
        <v>41.29</v>
      </c>
      <c r="J78" s="136">
        <v>227.48</v>
      </c>
      <c r="K78" s="155">
        <v>65</v>
      </c>
      <c r="L78" s="40"/>
    </row>
    <row r="79" spans="1:12" ht="15.75" x14ac:dyDescent="0.25">
      <c r="A79" s="22"/>
      <c r="B79" s="14"/>
      <c r="C79" s="10"/>
      <c r="D79" s="153" t="s">
        <v>55</v>
      </c>
      <c r="E79" s="128" t="s">
        <v>68</v>
      </c>
      <c r="F79" s="221">
        <v>200</v>
      </c>
      <c r="G79" s="101">
        <v>0.06</v>
      </c>
      <c r="H79" s="84">
        <v>0</v>
      </c>
      <c r="I79" s="86">
        <v>19.25</v>
      </c>
      <c r="J79" s="103">
        <v>76.95</v>
      </c>
      <c r="K79" s="91">
        <v>160</v>
      </c>
      <c r="L79" s="40"/>
    </row>
    <row r="80" spans="1:12" ht="15.75" x14ac:dyDescent="0.25">
      <c r="A80" s="22"/>
      <c r="B80" s="14"/>
      <c r="C80" s="10"/>
      <c r="D80" s="107" t="s">
        <v>38</v>
      </c>
      <c r="E80" s="107" t="s">
        <v>39</v>
      </c>
      <c r="F80" s="96">
        <v>20</v>
      </c>
      <c r="G80" s="101">
        <v>1.52</v>
      </c>
      <c r="H80" s="84">
        <v>0.16</v>
      </c>
      <c r="I80" s="86">
        <v>9.84</v>
      </c>
      <c r="J80" s="103">
        <v>47</v>
      </c>
      <c r="K80" s="93">
        <v>119</v>
      </c>
      <c r="L80" s="40"/>
    </row>
    <row r="81" spans="1:12" ht="15.75" x14ac:dyDescent="0.25">
      <c r="A81" s="22"/>
      <c r="B81" s="14"/>
      <c r="C81" s="10"/>
      <c r="D81" s="107" t="s">
        <v>40</v>
      </c>
      <c r="E81" s="107" t="s">
        <v>51</v>
      </c>
      <c r="F81" s="108">
        <v>20</v>
      </c>
      <c r="G81" s="101">
        <v>1.32</v>
      </c>
      <c r="H81" s="84">
        <v>0.24</v>
      </c>
      <c r="I81" s="86">
        <v>8.0399999999999991</v>
      </c>
      <c r="J81" s="102">
        <v>39.6</v>
      </c>
      <c r="K81" s="92">
        <v>120</v>
      </c>
      <c r="L81" s="40"/>
    </row>
    <row r="82" spans="1:12" ht="15" x14ac:dyDescent="0.25">
      <c r="A82" s="22"/>
      <c r="B82" s="14"/>
      <c r="C82" s="10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6"/>
      <c r="C83" s="7"/>
      <c r="D83" s="17" t="s">
        <v>26</v>
      </c>
      <c r="E83" s="8"/>
      <c r="F83" s="18">
        <f>SUM(F76:F82)</f>
        <v>500</v>
      </c>
      <c r="G83" s="18">
        <f>SUM(G76:G82)</f>
        <v>29.14</v>
      </c>
      <c r="H83" s="18">
        <f>SUM(H76:H82)</f>
        <v>22.919999999999998</v>
      </c>
      <c r="I83" s="18">
        <f>SUM(I76:I82)</f>
        <v>82.88</v>
      </c>
      <c r="J83" s="18">
        <f>SUM(J76:J82)</f>
        <v>655.7</v>
      </c>
      <c r="K83" s="24"/>
      <c r="L83" s="18">
        <f>SUM(L82:L82)</f>
        <v>0</v>
      </c>
    </row>
    <row r="84" spans="1:12" ht="15" x14ac:dyDescent="0.25">
      <c r="A84" s="25">
        <f>A76</f>
        <v>1</v>
      </c>
      <c r="B84" s="12">
        <f>B76</f>
        <v>5</v>
      </c>
      <c r="C84" s="9" t="s">
        <v>22</v>
      </c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2"/>
      <c r="B86" s="14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2"/>
      <c r="B87" s="14"/>
      <c r="C87" s="10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2"/>
      <c r="B89" s="14"/>
      <c r="C89" s="10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2"/>
      <c r="B90" s="14"/>
      <c r="C90" s="10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5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5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6"/>
      <c r="C93" s="7"/>
      <c r="D93" s="17" t="s">
        <v>26</v>
      </c>
      <c r="E93" s="8"/>
      <c r="F93" s="18">
        <f>SUM(F84:F92)</f>
        <v>0</v>
      </c>
      <c r="G93" s="18">
        <f t="shared" ref="G93" si="30">SUM(G84:G92)</f>
        <v>0</v>
      </c>
      <c r="H93" s="18">
        <f t="shared" ref="H93" si="31">SUM(H84:H92)</f>
        <v>0</v>
      </c>
      <c r="I93" s="18">
        <f t="shared" ref="I93" si="32">SUM(I84:I92)</f>
        <v>0</v>
      </c>
      <c r="J93" s="18">
        <f t="shared" ref="J93:L93" si="33">SUM(J84:J92)</f>
        <v>0</v>
      </c>
      <c r="K93" s="24"/>
      <c r="L93" s="18">
        <f t="shared" si="33"/>
        <v>0</v>
      </c>
    </row>
    <row r="94" spans="1:12" ht="15.75" customHeight="1" thickBot="1" x14ac:dyDescent="0.25">
      <c r="A94" s="28">
        <f>A76</f>
        <v>1</v>
      </c>
      <c r="B94" s="29">
        <f>B76</f>
        <v>5</v>
      </c>
      <c r="C94" s="212" t="s">
        <v>4</v>
      </c>
      <c r="D94" s="213"/>
      <c r="E94" s="30"/>
      <c r="F94" s="31">
        <f>F83+F93</f>
        <v>500</v>
      </c>
      <c r="G94" s="31">
        <f t="shared" ref="G94" si="34">G83+G93</f>
        <v>29.14</v>
      </c>
      <c r="H94" s="31">
        <f t="shared" ref="H94" si="35">H83+H93</f>
        <v>22.919999999999998</v>
      </c>
      <c r="I94" s="31">
        <f t="shared" ref="I94" si="36">I83+I93</f>
        <v>82.88</v>
      </c>
      <c r="J94" s="31">
        <f t="shared" ref="J94:L94" si="37">J83+J93</f>
        <v>655.7</v>
      </c>
      <c r="K94" s="31"/>
      <c r="L94" s="31">
        <f t="shared" si="37"/>
        <v>0</v>
      </c>
    </row>
    <row r="95" spans="1:12" ht="15.75" x14ac:dyDescent="0.25">
      <c r="A95" s="19">
        <v>2</v>
      </c>
      <c r="B95" s="20">
        <v>1</v>
      </c>
      <c r="C95" s="21" t="s">
        <v>20</v>
      </c>
      <c r="D95" s="156" t="s">
        <v>23</v>
      </c>
      <c r="E95" s="225" t="s">
        <v>52</v>
      </c>
      <c r="F95" s="226">
        <v>15</v>
      </c>
      <c r="G95" s="68">
        <v>3.48</v>
      </c>
      <c r="H95" s="69">
        <v>4.43</v>
      </c>
      <c r="I95" s="143">
        <v>0</v>
      </c>
      <c r="J95" s="228">
        <v>54.6</v>
      </c>
      <c r="K95" s="229">
        <v>1</v>
      </c>
      <c r="L95" s="38"/>
    </row>
    <row r="96" spans="1:12" ht="15.75" x14ac:dyDescent="0.25">
      <c r="A96" s="22"/>
      <c r="B96" s="14"/>
      <c r="C96" s="10"/>
      <c r="D96" s="116" t="s">
        <v>23</v>
      </c>
      <c r="E96" s="106" t="s">
        <v>46</v>
      </c>
      <c r="F96" s="66">
        <v>10</v>
      </c>
      <c r="G96" s="72">
        <v>0.08</v>
      </c>
      <c r="H96" s="73">
        <v>7.25</v>
      </c>
      <c r="I96" s="157">
        <v>0.13</v>
      </c>
      <c r="J96" s="158">
        <v>66.099999999999994</v>
      </c>
      <c r="K96" s="58">
        <v>2</v>
      </c>
      <c r="L96" s="40"/>
    </row>
    <row r="97" spans="1:12" ht="30.75" x14ac:dyDescent="0.25">
      <c r="A97" s="22"/>
      <c r="B97" s="14"/>
      <c r="C97" s="10"/>
      <c r="D97" s="116" t="s">
        <v>45</v>
      </c>
      <c r="E97" s="106" t="s">
        <v>86</v>
      </c>
      <c r="F97" s="95">
        <v>205</v>
      </c>
      <c r="G97" s="72">
        <v>6.23</v>
      </c>
      <c r="H97" s="73">
        <v>7.14</v>
      </c>
      <c r="I97" s="157">
        <v>31.66</v>
      </c>
      <c r="J97" s="159">
        <v>215</v>
      </c>
      <c r="K97" s="58">
        <v>320</v>
      </c>
      <c r="L97" s="40"/>
    </row>
    <row r="98" spans="1:12" ht="15.75" x14ac:dyDescent="0.25">
      <c r="A98" s="22"/>
      <c r="B98" s="14"/>
      <c r="C98" s="10"/>
      <c r="D98" s="107" t="s">
        <v>47</v>
      </c>
      <c r="E98" s="227" t="s">
        <v>53</v>
      </c>
      <c r="F98" s="78">
        <v>200</v>
      </c>
      <c r="G98" s="101">
        <v>0</v>
      </c>
      <c r="H98" s="84">
        <v>0</v>
      </c>
      <c r="I98" s="86">
        <v>7.27</v>
      </c>
      <c r="J98" s="103">
        <v>28.73</v>
      </c>
      <c r="K98" s="230">
        <v>114</v>
      </c>
      <c r="L98" s="40"/>
    </row>
    <row r="99" spans="1:12" ht="15.75" x14ac:dyDescent="0.25">
      <c r="A99" s="22"/>
      <c r="B99" s="14"/>
      <c r="C99" s="10"/>
      <c r="D99" s="107" t="s">
        <v>36</v>
      </c>
      <c r="E99" s="227" t="s">
        <v>87</v>
      </c>
      <c r="F99" s="78">
        <v>200</v>
      </c>
      <c r="G99" s="101">
        <v>8.25</v>
      </c>
      <c r="H99" s="84">
        <v>6.25</v>
      </c>
      <c r="I99" s="86">
        <v>22</v>
      </c>
      <c r="J99" s="103">
        <v>175</v>
      </c>
      <c r="K99" s="230" t="s">
        <v>62</v>
      </c>
      <c r="L99" s="40"/>
    </row>
    <row r="100" spans="1:12" ht="15.75" x14ac:dyDescent="0.25">
      <c r="A100" s="22"/>
      <c r="B100" s="14"/>
      <c r="C100" s="10"/>
      <c r="D100" s="116" t="s">
        <v>38</v>
      </c>
      <c r="E100" s="227" t="s">
        <v>49</v>
      </c>
      <c r="F100" s="78">
        <v>30</v>
      </c>
      <c r="G100" s="83">
        <v>2.25</v>
      </c>
      <c r="H100" s="84">
        <v>0.87</v>
      </c>
      <c r="I100" s="85">
        <v>14.94</v>
      </c>
      <c r="J100" s="114">
        <v>78.599999999999994</v>
      </c>
      <c r="K100" s="67">
        <v>121</v>
      </c>
      <c r="L100" s="40"/>
    </row>
    <row r="101" spans="1:12" ht="15" x14ac:dyDescent="0.25">
      <c r="A101" s="22"/>
      <c r="B101" s="14"/>
      <c r="C101" s="10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6"/>
      <c r="C102" s="7"/>
      <c r="D102" s="17" t="s">
        <v>26</v>
      </c>
      <c r="E102" s="8"/>
      <c r="F102" s="18">
        <f>SUM(F95:F101)</f>
        <v>660</v>
      </c>
      <c r="G102" s="18">
        <f t="shared" ref="G102:J102" si="38">SUM(G95:G101)</f>
        <v>20.29</v>
      </c>
      <c r="H102" s="18">
        <f t="shared" si="38"/>
        <v>25.94</v>
      </c>
      <c r="I102" s="18">
        <f t="shared" si="38"/>
        <v>76</v>
      </c>
      <c r="J102" s="18">
        <f t="shared" si="38"/>
        <v>618.03000000000009</v>
      </c>
      <c r="K102" s="24"/>
      <c r="L102" s="18">
        <f t="shared" ref="L102" si="39">SUM(L95:L101)</f>
        <v>0</v>
      </c>
    </row>
    <row r="103" spans="1:12" ht="15" x14ac:dyDescent="0.25">
      <c r="A103" s="25">
        <f>A95</f>
        <v>2</v>
      </c>
      <c r="B103" s="12">
        <f>B95</f>
        <v>1</v>
      </c>
      <c r="C103" s="9" t="s">
        <v>22</v>
      </c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2"/>
      <c r="B104" s="14"/>
      <c r="C104" s="10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2"/>
      <c r="B105" s="14"/>
      <c r="C105" s="10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2"/>
      <c r="B106" s="14"/>
      <c r="C106" s="10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4"/>
      <c r="C108" s="10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2"/>
      <c r="B109" s="14"/>
      <c r="C109" s="10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5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5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6"/>
      <c r="C112" s="7"/>
      <c r="D112" s="17" t="s">
        <v>26</v>
      </c>
      <c r="E112" s="8"/>
      <c r="F112" s="18">
        <f>SUM(F103:F111)</f>
        <v>0</v>
      </c>
      <c r="G112" s="18">
        <f t="shared" ref="G112:J112" si="40">SUM(G103:G111)</f>
        <v>0</v>
      </c>
      <c r="H112" s="18">
        <f t="shared" si="40"/>
        <v>0</v>
      </c>
      <c r="I112" s="18">
        <f t="shared" si="40"/>
        <v>0</v>
      </c>
      <c r="J112" s="18">
        <f t="shared" si="40"/>
        <v>0</v>
      </c>
      <c r="K112" s="24"/>
      <c r="L112" s="18">
        <f t="shared" ref="L112" si="41">SUM(L103:L111)</f>
        <v>0</v>
      </c>
    </row>
    <row r="113" spans="1:12" ht="15" x14ac:dyDescent="0.2">
      <c r="A113" s="28">
        <f>A95</f>
        <v>2</v>
      </c>
      <c r="B113" s="29">
        <f>B95</f>
        <v>1</v>
      </c>
      <c r="C113" s="212" t="s">
        <v>4</v>
      </c>
      <c r="D113" s="213"/>
      <c r="E113" s="30"/>
      <c r="F113" s="31">
        <f>F102+F112</f>
        <v>660</v>
      </c>
      <c r="G113" s="31">
        <f t="shared" ref="G113" si="42">G102+G112</f>
        <v>20.29</v>
      </c>
      <c r="H113" s="31">
        <f t="shared" ref="H113" si="43">H102+H112</f>
        <v>25.94</v>
      </c>
      <c r="I113" s="31">
        <f t="shared" ref="I113" si="44">I102+I112</f>
        <v>76</v>
      </c>
      <c r="J113" s="31">
        <f t="shared" ref="J113:L113" si="45">J102+J112</f>
        <v>618.03000000000009</v>
      </c>
      <c r="K113" s="31"/>
      <c r="L113" s="31">
        <f t="shared" si="45"/>
        <v>0</v>
      </c>
    </row>
    <row r="114" spans="1:12" ht="15.75" x14ac:dyDescent="0.25">
      <c r="A114" s="48">
        <v>2</v>
      </c>
      <c r="B114" s="49">
        <v>2</v>
      </c>
      <c r="C114" s="50" t="s">
        <v>20</v>
      </c>
      <c r="D114" s="148" t="s">
        <v>23</v>
      </c>
      <c r="E114" s="118" t="s">
        <v>88</v>
      </c>
      <c r="F114" s="152">
        <v>150</v>
      </c>
      <c r="G114" s="79">
        <v>0.6</v>
      </c>
      <c r="H114" s="80">
        <v>0.6</v>
      </c>
      <c r="I114" s="81">
        <v>14.7</v>
      </c>
      <c r="J114" s="154">
        <v>70.5</v>
      </c>
      <c r="K114" s="90">
        <v>24</v>
      </c>
      <c r="L114" s="38"/>
    </row>
    <row r="115" spans="1:12" ht="30.75" x14ac:dyDescent="0.25">
      <c r="A115" s="48"/>
      <c r="B115" s="49"/>
      <c r="C115" s="51"/>
      <c r="D115" s="117" t="s">
        <v>24</v>
      </c>
      <c r="E115" s="109" t="s">
        <v>89</v>
      </c>
      <c r="F115" s="78">
        <v>90</v>
      </c>
      <c r="G115" s="101">
        <v>19.78</v>
      </c>
      <c r="H115" s="84">
        <v>24.51</v>
      </c>
      <c r="I115" s="86">
        <v>2.52</v>
      </c>
      <c r="J115" s="162">
        <v>312.27999999999997</v>
      </c>
      <c r="K115" s="92">
        <v>321</v>
      </c>
      <c r="L115" s="40"/>
    </row>
    <row r="116" spans="1:12" ht="15.75" x14ac:dyDescent="0.25">
      <c r="A116" s="48"/>
      <c r="B116" s="49"/>
      <c r="C116" s="51"/>
      <c r="D116" s="116" t="s">
        <v>25</v>
      </c>
      <c r="E116" s="120" t="s">
        <v>35</v>
      </c>
      <c r="F116" s="63">
        <v>150</v>
      </c>
      <c r="G116" s="121">
        <v>4.3</v>
      </c>
      <c r="H116" s="61">
        <v>4.24</v>
      </c>
      <c r="I116" s="60">
        <v>18.77</v>
      </c>
      <c r="J116" s="67">
        <v>129.54</v>
      </c>
      <c r="K116" s="58">
        <v>253</v>
      </c>
      <c r="L116" s="40"/>
    </row>
    <row r="117" spans="1:12" ht="30.75" x14ac:dyDescent="0.25">
      <c r="A117" s="48"/>
      <c r="B117" s="49"/>
      <c r="C117" s="51"/>
      <c r="D117" s="160" t="s">
        <v>36</v>
      </c>
      <c r="E117" s="128" t="s">
        <v>37</v>
      </c>
      <c r="F117" s="161">
        <v>200</v>
      </c>
      <c r="G117" s="101">
        <v>0</v>
      </c>
      <c r="H117" s="84">
        <v>0</v>
      </c>
      <c r="I117" s="86">
        <v>20.170000000000002</v>
      </c>
      <c r="J117" s="103">
        <v>81.3</v>
      </c>
      <c r="K117" s="91">
        <v>95</v>
      </c>
      <c r="L117" s="40"/>
    </row>
    <row r="118" spans="1:12" ht="15.75" x14ac:dyDescent="0.25">
      <c r="A118" s="48"/>
      <c r="B118" s="49"/>
      <c r="C118" s="51"/>
      <c r="D118" s="107" t="s">
        <v>38</v>
      </c>
      <c r="E118" s="107" t="s">
        <v>39</v>
      </c>
      <c r="F118" s="96">
        <v>20</v>
      </c>
      <c r="G118" s="101">
        <v>1.52</v>
      </c>
      <c r="H118" s="84">
        <v>0.16</v>
      </c>
      <c r="I118" s="86">
        <v>9.84</v>
      </c>
      <c r="J118" s="103">
        <v>47</v>
      </c>
      <c r="K118" s="93">
        <v>119</v>
      </c>
      <c r="L118" s="40"/>
    </row>
    <row r="119" spans="1:12" ht="15.75" x14ac:dyDescent="0.25">
      <c r="A119" s="48"/>
      <c r="B119" s="49"/>
      <c r="C119" s="51"/>
      <c r="D119" s="117" t="s">
        <v>40</v>
      </c>
      <c r="E119" s="107" t="s">
        <v>41</v>
      </c>
      <c r="F119" s="108">
        <v>20</v>
      </c>
      <c r="G119" s="101">
        <v>1.32</v>
      </c>
      <c r="H119" s="84">
        <v>0.24</v>
      </c>
      <c r="I119" s="86">
        <v>8.0399999999999991</v>
      </c>
      <c r="J119" s="102">
        <v>39.6</v>
      </c>
      <c r="K119" s="92">
        <v>120</v>
      </c>
      <c r="L119" s="40"/>
    </row>
    <row r="120" spans="1:12" ht="15" x14ac:dyDescent="0.25">
      <c r="A120" s="13"/>
      <c r="B120" s="14"/>
      <c r="C120" s="10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5"/>
      <c r="B121" s="16"/>
      <c r="C121" s="7"/>
      <c r="D121" s="17" t="s">
        <v>26</v>
      </c>
      <c r="E121" s="8"/>
      <c r="F121" s="18">
        <f>SUM(F114:F120)</f>
        <v>630</v>
      </c>
      <c r="G121" s="18">
        <f t="shared" ref="G121:J121" si="46">SUM(G114:G120)</f>
        <v>27.520000000000003</v>
      </c>
      <c r="H121" s="18">
        <f t="shared" si="46"/>
        <v>29.75</v>
      </c>
      <c r="I121" s="18">
        <f t="shared" si="46"/>
        <v>74.039999999999992</v>
      </c>
      <c r="J121" s="18">
        <f t="shared" si="46"/>
        <v>680.21999999999991</v>
      </c>
      <c r="K121" s="24"/>
      <c r="L121" s="18">
        <f t="shared" ref="L121" si="47">SUM(L114:L120)</f>
        <v>0</v>
      </c>
    </row>
    <row r="122" spans="1:12" ht="15" x14ac:dyDescent="0.25">
      <c r="A122" s="12">
        <f>A114</f>
        <v>2</v>
      </c>
      <c r="B122" s="12">
        <f>B114</f>
        <v>2</v>
      </c>
      <c r="C122" s="9" t="s">
        <v>22</v>
      </c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3"/>
      <c r="B123" s="14"/>
      <c r="C123" s="10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3"/>
      <c r="B124" s="14"/>
      <c r="C124" s="10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3"/>
      <c r="B125" s="14"/>
      <c r="C125" s="10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3"/>
      <c r="B126" s="14"/>
      <c r="C126" s="10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3"/>
      <c r="B127" s="14"/>
      <c r="C127" s="10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3"/>
      <c r="B128" s="14"/>
      <c r="C128" s="10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5"/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5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5"/>
      <c r="B131" s="16"/>
      <c r="C131" s="7"/>
      <c r="D131" s="17" t="s">
        <v>26</v>
      </c>
      <c r="E131" s="8"/>
      <c r="F131" s="18">
        <f>SUM(F122:F130)</f>
        <v>0</v>
      </c>
      <c r="G131" s="18">
        <f t="shared" ref="G131:J131" si="48">SUM(G122:G130)</f>
        <v>0</v>
      </c>
      <c r="H131" s="18">
        <f t="shared" si="48"/>
        <v>0</v>
      </c>
      <c r="I131" s="18">
        <f t="shared" si="48"/>
        <v>0</v>
      </c>
      <c r="J131" s="18">
        <f t="shared" si="48"/>
        <v>0</v>
      </c>
      <c r="K131" s="24"/>
      <c r="L131" s="18">
        <f t="shared" ref="L131" si="49">SUM(L122:L130)</f>
        <v>0</v>
      </c>
    </row>
    <row r="132" spans="1:12" ht="15" x14ac:dyDescent="0.2">
      <c r="A132" s="32">
        <f>A114</f>
        <v>2</v>
      </c>
      <c r="B132" s="32">
        <f>B114</f>
        <v>2</v>
      </c>
      <c r="C132" s="212" t="s">
        <v>4</v>
      </c>
      <c r="D132" s="213"/>
      <c r="E132" s="30"/>
      <c r="F132" s="31">
        <f>F121+F131</f>
        <v>630</v>
      </c>
      <c r="G132" s="31">
        <f t="shared" ref="G132" si="50">G121+G131</f>
        <v>27.520000000000003</v>
      </c>
      <c r="H132" s="31">
        <f t="shared" ref="H132" si="51">H121+H131</f>
        <v>29.75</v>
      </c>
      <c r="I132" s="31">
        <f t="shared" ref="I132" si="52">I121+I131</f>
        <v>74.039999999999992</v>
      </c>
      <c r="J132" s="31">
        <f t="shared" ref="J132:L132" si="53">J121+J131</f>
        <v>680.21999999999991</v>
      </c>
      <c r="K132" s="31"/>
      <c r="L132" s="31">
        <f t="shared" si="53"/>
        <v>0</v>
      </c>
    </row>
    <row r="133" spans="1:12" ht="15.75" x14ac:dyDescent="0.25">
      <c r="A133" s="52">
        <v>2</v>
      </c>
      <c r="B133" s="53">
        <v>3</v>
      </c>
      <c r="C133" s="50" t="s">
        <v>20</v>
      </c>
      <c r="D133" s="163" t="s">
        <v>23</v>
      </c>
      <c r="E133" s="164" t="s">
        <v>72</v>
      </c>
      <c r="F133" s="165">
        <v>60</v>
      </c>
      <c r="G133" s="231">
        <v>0.48</v>
      </c>
      <c r="H133" s="232">
        <v>0.6</v>
      </c>
      <c r="I133" s="233">
        <v>1.56</v>
      </c>
      <c r="J133" s="234">
        <v>8.4</v>
      </c>
      <c r="K133" s="168">
        <v>28</v>
      </c>
      <c r="L133" s="38"/>
    </row>
    <row r="134" spans="1:12" ht="15.75" x14ac:dyDescent="0.25">
      <c r="A134" s="54"/>
      <c r="B134" s="49"/>
      <c r="C134" s="51"/>
      <c r="D134" s="166" t="s">
        <v>24</v>
      </c>
      <c r="E134" s="116" t="s">
        <v>43</v>
      </c>
      <c r="F134" s="58">
        <v>90</v>
      </c>
      <c r="G134" s="101">
        <v>12.86</v>
      </c>
      <c r="H134" s="84">
        <v>1.65</v>
      </c>
      <c r="I134" s="85">
        <v>4.9400000000000004</v>
      </c>
      <c r="J134" s="89">
        <v>84.8</v>
      </c>
      <c r="K134" s="91">
        <v>75</v>
      </c>
      <c r="L134" s="40"/>
    </row>
    <row r="135" spans="1:12" ht="15.75" x14ac:dyDescent="0.25">
      <c r="A135" s="54"/>
      <c r="B135" s="49"/>
      <c r="C135" s="51"/>
      <c r="D135" s="166" t="s">
        <v>25</v>
      </c>
      <c r="E135" s="120" t="s">
        <v>90</v>
      </c>
      <c r="F135" s="63">
        <v>150</v>
      </c>
      <c r="G135" s="72">
        <v>3.23</v>
      </c>
      <c r="H135" s="73">
        <v>5.1100000000000003</v>
      </c>
      <c r="I135" s="74">
        <v>25.3</v>
      </c>
      <c r="J135" s="88">
        <v>159.79</v>
      </c>
      <c r="K135" s="91">
        <v>226</v>
      </c>
      <c r="L135" s="40"/>
    </row>
    <row r="136" spans="1:12" ht="15.75" customHeight="1" x14ac:dyDescent="0.25">
      <c r="A136" s="54"/>
      <c r="B136" s="49"/>
      <c r="C136" s="51"/>
      <c r="D136" s="166" t="s">
        <v>36</v>
      </c>
      <c r="E136" s="120" t="s">
        <v>91</v>
      </c>
      <c r="F136" s="63">
        <v>200</v>
      </c>
      <c r="G136" s="72">
        <v>0.83</v>
      </c>
      <c r="H136" s="73">
        <v>0.04</v>
      </c>
      <c r="I136" s="157">
        <v>15.16</v>
      </c>
      <c r="J136" s="158">
        <v>64.22</v>
      </c>
      <c r="K136" s="91">
        <v>102</v>
      </c>
      <c r="L136" s="40"/>
    </row>
    <row r="137" spans="1:12" ht="15.75" x14ac:dyDescent="0.25">
      <c r="A137" s="54"/>
      <c r="B137" s="49"/>
      <c r="C137" s="51"/>
      <c r="D137" s="117" t="s">
        <v>38</v>
      </c>
      <c r="E137" s="107" t="s">
        <v>39</v>
      </c>
      <c r="F137" s="58">
        <v>45</v>
      </c>
      <c r="G137" s="72">
        <v>3.42</v>
      </c>
      <c r="H137" s="73">
        <v>0.36</v>
      </c>
      <c r="I137" s="157">
        <v>22.14</v>
      </c>
      <c r="J137" s="88">
        <v>105.75</v>
      </c>
      <c r="K137" s="93">
        <v>119</v>
      </c>
      <c r="L137" s="40"/>
    </row>
    <row r="138" spans="1:12" ht="15.75" x14ac:dyDescent="0.25">
      <c r="A138" s="54"/>
      <c r="B138" s="49"/>
      <c r="C138" s="51"/>
      <c r="D138" s="166" t="s">
        <v>40</v>
      </c>
      <c r="E138" s="116" t="s">
        <v>41</v>
      </c>
      <c r="F138" s="62">
        <v>30</v>
      </c>
      <c r="G138" s="72">
        <v>1.98</v>
      </c>
      <c r="H138" s="73">
        <v>0.36</v>
      </c>
      <c r="I138" s="157">
        <v>12.06</v>
      </c>
      <c r="J138" s="167">
        <v>59.4</v>
      </c>
      <c r="K138" s="91">
        <v>120</v>
      </c>
      <c r="L138" s="40"/>
    </row>
    <row r="139" spans="1:12" ht="15" x14ac:dyDescent="0.25">
      <c r="A139" s="22"/>
      <c r="B139" s="14"/>
      <c r="C139" s="10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6"/>
      <c r="C140" s="7"/>
      <c r="D140" s="17" t="s">
        <v>26</v>
      </c>
      <c r="E140" s="8"/>
      <c r="F140" s="18">
        <f>SUM(F133:F139)</f>
        <v>575</v>
      </c>
      <c r="G140" s="18">
        <f t="shared" ref="G140:J140" si="54">SUM(G133:G139)</f>
        <v>22.8</v>
      </c>
      <c r="H140" s="18">
        <f t="shared" si="54"/>
        <v>8.120000000000001</v>
      </c>
      <c r="I140" s="18">
        <f t="shared" si="54"/>
        <v>81.16</v>
      </c>
      <c r="J140" s="18">
        <f t="shared" si="54"/>
        <v>482.36</v>
      </c>
      <c r="K140" s="24"/>
      <c r="L140" s="18">
        <f t="shared" ref="L140" si="55">SUM(L133:L139)</f>
        <v>0</v>
      </c>
    </row>
    <row r="141" spans="1:12" ht="15" x14ac:dyDescent="0.25">
      <c r="A141" s="25">
        <f>A133</f>
        <v>2</v>
      </c>
      <c r="B141" s="12">
        <f>B133</f>
        <v>3</v>
      </c>
      <c r="C141" s="9" t="s">
        <v>22</v>
      </c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4"/>
      <c r="C142" s="10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2"/>
      <c r="B143" s="14"/>
      <c r="C143" s="10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2"/>
      <c r="B144" s="14"/>
      <c r="C144" s="10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2"/>
      <c r="B146" s="14"/>
      <c r="C146" s="10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2"/>
      <c r="B147" s="14"/>
      <c r="C147" s="10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5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5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6"/>
      <c r="C150" s="7"/>
      <c r="D150" s="17" t="s">
        <v>26</v>
      </c>
      <c r="E150" s="8"/>
      <c r="F150" s="18">
        <f>SUM(F141:F149)</f>
        <v>0</v>
      </c>
      <c r="G150" s="18">
        <f t="shared" ref="G150:J150" si="56">SUM(G141:G149)</f>
        <v>0</v>
      </c>
      <c r="H150" s="18">
        <f t="shared" si="56"/>
        <v>0</v>
      </c>
      <c r="I150" s="18">
        <f t="shared" si="56"/>
        <v>0</v>
      </c>
      <c r="J150" s="18">
        <f t="shared" si="56"/>
        <v>0</v>
      </c>
      <c r="K150" s="24"/>
      <c r="L150" s="18">
        <f t="shared" ref="L150" si="57">SUM(L141:L149)</f>
        <v>0</v>
      </c>
    </row>
    <row r="151" spans="1:12" ht="15.75" thickBot="1" x14ac:dyDescent="0.25">
      <c r="A151" s="28">
        <f>A133</f>
        <v>2</v>
      </c>
      <c r="B151" s="29">
        <f>B133</f>
        <v>3</v>
      </c>
      <c r="C151" s="212" t="s">
        <v>4</v>
      </c>
      <c r="D151" s="213"/>
      <c r="E151" s="30"/>
      <c r="F151" s="31">
        <f>F140+F150</f>
        <v>575</v>
      </c>
      <c r="G151" s="31">
        <f t="shared" ref="G151" si="58">G140+G150</f>
        <v>22.8</v>
      </c>
      <c r="H151" s="31">
        <f t="shared" ref="H151" si="59">H140+H150</f>
        <v>8.120000000000001</v>
      </c>
      <c r="I151" s="31">
        <f t="shared" ref="I151" si="60">I140+I150</f>
        <v>81.16</v>
      </c>
      <c r="J151" s="31">
        <f t="shared" ref="J151:L151" si="61">J140+J150</f>
        <v>482.36</v>
      </c>
      <c r="K151" s="31"/>
      <c r="L151" s="31">
        <f t="shared" si="61"/>
        <v>0</v>
      </c>
    </row>
    <row r="152" spans="1:12" ht="16.5" thickBot="1" x14ac:dyDescent="0.3">
      <c r="A152" s="52">
        <v>2</v>
      </c>
      <c r="B152" s="53">
        <v>4</v>
      </c>
      <c r="C152" s="50" t="s">
        <v>20</v>
      </c>
      <c r="D152" s="205" t="s">
        <v>23</v>
      </c>
      <c r="E152" s="202" t="s">
        <v>79</v>
      </c>
      <c r="F152" s="203">
        <v>100</v>
      </c>
      <c r="G152" s="84">
        <v>0.6</v>
      </c>
      <c r="H152" s="84">
        <v>0.6</v>
      </c>
      <c r="I152" s="84">
        <v>15.4</v>
      </c>
      <c r="J152" s="84">
        <v>72</v>
      </c>
      <c r="K152" s="204">
        <v>26</v>
      </c>
      <c r="L152" s="38"/>
    </row>
    <row r="153" spans="1:12" ht="15.75" x14ac:dyDescent="0.25">
      <c r="A153" s="54"/>
      <c r="B153" s="49"/>
      <c r="C153" s="51"/>
      <c r="D153" s="169" t="s">
        <v>23</v>
      </c>
      <c r="E153" s="217" t="s">
        <v>84</v>
      </c>
      <c r="F153" s="77">
        <v>150</v>
      </c>
      <c r="G153" s="170">
        <v>0.6</v>
      </c>
      <c r="H153" s="111">
        <v>0.45</v>
      </c>
      <c r="I153" s="171">
        <v>15.45</v>
      </c>
      <c r="J153" s="87">
        <v>70.5</v>
      </c>
      <c r="K153" s="226">
        <v>25</v>
      </c>
      <c r="L153" s="40"/>
    </row>
    <row r="154" spans="1:12" ht="15.75" x14ac:dyDescent="0.25">
      <c r="A154" s="54"/>
      <c r="B154" s="49"/>
      <c r="C154" s="51"/>
      <c r="D154" s="116" t="s">
        <v>45</v>
      </c>
      <c r="E154" s="166" t="s">
        <v>92</v>
      </c>
      <c r="F154" s="66">
        <v>150</v>
      </c>
      <c r="G154" s="72">
        <v>18.86</v>
      </c>
      <c r="H154" s="73">
        <v>20.22</v>
      </c>
      <c r="I154" s="74">
        <v>2.79</v>
      </c>
      <c r="J154" s="75">
        <v>270.32</v>
      </c>
      <c r="K154" s="66">
        <v>67</v>
      </c>
      <c r="L154" s="40"/>
    </row>
    <row r="155" spans="1:12" ht="15.75" x14ac:dyDescent="0.25">
      <c r="A155" s="54"/>
      <c r="B155" s="49"/>
      <c r="C155" s="51"/>
      <c r="D155" s="107" t="s">
        <v>47</v>
      </c>
      <c r="E155" s="117" t="s">
        <v>48</v>
      </c>
      <c r="F155" s="235">
        <v>200</v>
      </c>
      <c r="G155" s="72">
        <v>6.64</v>
      </c>
      <c r="H155" s="73">
        <v>5.15</v>
      </c>
      <c r="I155" s="74">
        <v>16.809999999999999</v>
      </c>
      <c r="J155" s="75">
        <v>141.19</v>
      </c>
      <c r="K155" s="108">
        <v>115</v>
      </c>
      <c r="L155" s="40"/>
    </row>
    <row r="156" spans="1:12" ht="45.75" x14ac:dyDescent="0.25">
      <c r="A156" s="54"/>
      <c r="B156" s="49"/>
      <c r="C156" s="51"/>
      <c r="D156" s="109" t="s">
        <v>49</v>
      </c>
      <c r="E156" s="142" t="s">
        <v>49</v>
      </c>
      <c r="F156" s="96">
        <v>30</v>
      </c>
      <c r="G156" s="101">
        <v>2.25</v>
      </c>
      <c r="H156" s="84">
        <v>0.87</v>
      </c>
      <c r="I156" s="85">
        <v>14.94</v>
      </c>
      <c r="J156" s="114">
        <v>78.599999999999994</v>
      </c>
      <c r="K156" s="220">
        <v>121</v>
      </c>
      <c r="L156" s="40"/>
    </row>
    <row r="157" spans="1:12" ht="15" x14ac:dyDescent="0.25">
      <c r="A157" s="22"/>
      <c r="B157" s="14"/>
      <c r="C157" s="10"/>
      <c r="D157" s="5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2"/>
      <c r="B158" s="14"/>
      <c r="C158" s="10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6"/>
      <c r="C159" s="7"/>
      <c r="D159" s="17" t="s">
        <v>26</v>
      </c>
      <c r="E159" s="8"/>
      <c r="F159" s="18">
        <f>SUM(F152:F158)</f>
        <v>630</v>
      </c>
      <c r="G159" s="18">
        <f t="shared" ref="G159:J159" si="62">SUM(G152:G158)</f>
        <v>28.95</v>
      </c>
      <c r="H159" s="18">
        <f t="shared" si="62"/>
        <v>27.290000000000003</v>
      </c>
      <c r="I159" s="18">
        <f t="shared" si="62"/>
        <v>65.39</v>
      </c>
      <c r="J159" s="18">
        <f t="shared" si="62"/>
        <v>632.61</v>
      </c>
      <c r="K159" s="24"/>
      <c r="L159" s="18">
        <f t="shared" ref="L159" si="63">SUM(L152:L158)</f>
        <v>0</v>
      </c>
    </row>
    <row r="160" spans="1:12" ht="15" x14ac:dyDescent="0.25">
      <c r="A160" s="25">
        <f>A152</f>
        <v>2</v>
      </c>
      <c r="B160" s="12">
        <f>B152</f>
        <v>4</v>
      </c>
      <c r="C160" s="9" t="s">
        <v>22</v>
      </c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2"/>
      <c r="B161" s="14"/>
      <c r="C161" s="10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2"/>
      <c r="B162" s="14"/>
      <c r="C162" s="10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2"/>
      <c r="B163" s="14"/>
      <c r="C163" s="10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2"/>
      <c r="B165" s="14"/>
      <c r="C165" s="10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2"/>
      <c r="B166" s="14"/>
      <c r="C166" s="10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5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5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6"/>
      <c r="C169" s="7"/>
      <c r="D169" s="17" t="s">
        <v>26</v>
      </c>
      <c r="E169" s="8"/>
      <c r="F169" s="18">
        <f>SUM(F160:F168)</f>
        <v>0</v>
      </c>
      <c r="G169" s="18">
        <f t="shared" ref="G169:J169" si="64">SUM(G160:G168)</f>
        <v>0</v>
      </c>
      <c r="H169" s="18">
        <f t="shared" si="64"/>
        <v>0</v>
      </c>
      <c r="I169" s="18">
        <f t="shared" si="64"/>
        <v>0</v>
      </c>
      <c r="J169" s="18">
        <f t="shared" si="64"/>
        <v>0</v>
      </c>
      <c r="K169" s="24"/>
      <c r="L169" s="18">
        <f t="shared" ref="L169" si="65">SUM(L160:L168)</f>
        <v>0</v>
      </c>
    </row>
    <row r="170" spans="1:12" ht="15.75" thickBot="1" x14ac:dyDescent="0.25">
      <c r="A170" s="28">
        <f>A152</f>
        <v>2</v>
      </c>
      <c r="B170" s="29">
        <f>B152</f>
        <v>4</v>
      </c>
      <c r="C170" s="212" t="s">
        <v>4</v>
      </c>
      <c r="D170" s="213"/>
      <c r="E170" s="30"/>
      <c r="F170" s="31">
        <f>F159+F169</f>
        <v>630</v>
      </c>
      <c r="G170" s="31">
        <f t="shared" ref="G170" si="66">G159+G169</f>
        <v>28.95</v>
      </c>
      <c r="H170" s="31">
        <f t="shared" ref="H170" si="67">H159+H169</f>
        <v>27.290000000000003</v>
      </c>
      <c r="I170" s="31">
        <f t="shared" ref="I170" si="68">I159+I169</f>
        <v>65.39</v>
      </c>
      <c r="J170" s="31">
        <f t="shared" ref="J170:L170" si="69">J159+J169</f>
        <v>632.61</v>
      </c>
      <c r="K170" s="31"/>
      <c r="L170" s="31">
        <f t="shared" si="69"/>
        <v>0</v>
      </c>
    </row>
    <row r="171" spans="1:12" ht="15.75" x14ac:dyDescent="0.25">
      <c r="A171" s="52">
        <v>2</v>
      </c>
      <c r="B171" s="53">
        <v>5</v>
      </c>
      <c r="C171" s="50" t="s">
        <v>20</v>
      </c>
      <c r="D171" s="148" t="s">
        <v>23</v>
      </c>
      <c r="E171" s="118" t="s">
        <v>93</v>
      </c>
      <c r="F171" s="90">
        <v>60</v>
      </c>
      <c r="G171" s="79">
        <v>1.1200000000000001</v>
      </c>
      <c r="H171" s="80">
        <v>4.2699999999999996</v>
      </c>
      <c r="I171" s="81">
        <v>6.02</v>
      </c>
      <c r="J171" s="87">
        <v>68.62</v>
      </c>
      <c r="K171" s="152">
        <v>13</v>
      </c>
      <c r="L171" s="38"/>
    </row>
    <row r="172" spans="1:12" ht="15.75" x14ac:dyDescent="0.25">
      <c r="A172" s="54"/>
      <c r="B172" s="49"/>
      <c r="C172" s="51"/>
      <c r="D172" s="236" t="s">
        <v>24</v>
      </c>
      <c r="E172" s="237" t="s">
        <v>94</v>
      </c>
      <c r="F172" s="123">
        <v>90</v>
      </c>
      <c r="G172" s="238">
        <v>18.13</v>
      </c>
      <c r="H172" s="239">
        <v>17.05</v>
      </c>
      <c r="I172" s="240">
        <v>3.69</v>
      </c>
      <c r="J172" s="241">
        <v>240.96</v>
      </c>
      <c r="K172" s="245">
        <v>89</v>
      </c>
      <c r="L172" s="40"/>
    </row>
    <row r="173" spans="1:12" ht="15.75" x14ac:dyDescent="0.25">
      <c r="A173" s="54"/>
      <c r="B173" s="49"/>
      <c r="C173" s="51"/>
      <c r="D173" s="160" t="s">
        <v>25</v>
      </c>
      <c r="E173" s="153" t="s">
        <v>50</v>
      </c>
      <c r="F173" s="130">
        <v>150</v>
      </c>
      <c r="G173" s="242">
        <v>3.34</v>
      </c>
      <c r="H173" s="223">
        <v>4.91</v>
      </c>
      <c r="I173" s="243">
        <v>33.93</v>
      </c>
      <c r="J173" s="115">
        <v>191.49</v>
      </c>
      <c r="K173" s="66">
        <v>53</v>
      </c>
      <c r="L173" s="40"/>
    </row>
    <row r="174" spans="1:12" ht="15.75" x14ac:dyDescent="0.25">
      <c r="A174" s="54"/>
      <c r="B174" s="49"/>
      <c r="C174" s="51"/>
      <c r="D174" s="117" t="s">
        <v>36</v>
      </c>
      <c r="E174" s="109" t="s">
        <v>95</v>
      </c>
      <c r="F174" s="92">
        <v>200</v>
      </c>
      <c r="G174" s="101">
        <v>1</v>
      </c>
      <c r="H174" s="84">
        <v>0.2</v>
      </c>
      <c r="I174" s="86">
        <v>20.2</v>
      </c>
      <c r="J174" s="114">
        <v>92</v>
      </c>
      <c r="K174" s="209">
        <v>107</v>
      </c>
      <c r="L174" s="40"/>
    </row>
    <row r="175" spans="1:12" ht="15.75" x14ac:dyDescent="0.25">
      <c r="A175" s="54"/>
      <c r="B175" s="49"/>
      <c r="C175" s="51"/>
      <c r="D175" s="117" t="s">
        <v>38</v>
      </c>
      <c r="E175" s="107" t="s">
        <v>39</v>
      </c>
      <c r="F175" s="78">
        <v>20</v>
      </c>
      <c r="G175" s="101">
        <v>1.52</v>
      </c>
      <c r="H175" s="84">
        <v>0.16</v>
      </c>
      <c r="I175" s="86">
        <v>9.84</v>
      </c>
      <c r="J175" s="89">
        <v>47</v>
      </c>
      <c r="K175" s="115">
        <v>119</v>
      </c>
      <c r="L175" s="40"/>
    </row>
    <row r="176" spans="1:12" ht="15.75" x14ac:dyDescent="0.25">
      <c r="A176" s="22"/>
      <c r="B176" s="14"/>
      <c r="C176" s="10"/>
      <c r="D176" s="117" t="s">
        <v>40</v>
      </c>
      <c r="E176" s="107" t="s">
        <v>51</v>
      </c>
      <c r="F176" s="92">
        <v>20</v>
      </c>
      <c r="G176" s="101">
        <v>1.32</v>
      </c>
      <c r="H176" s="84">
        <v>0.24</v>
      </c>
      <c r="I176" s="86">
        <v>8.0399999999999991</v>
      </c>
      <c r="J176" s="244">
        <v>39.6</v>
      </c>
      <c r="K176" s="108">
        <v>120</v>
      </c>
      <c r="L176" s="40"/>
    </row>
    <row r="177" spans="1:12" ht="15.75" customHeight="1" x14ac:dyDescent="0.25">
      <c r="A177" s="23"/>
      <c r="B177" s="16"/>
      <c r="C177" s="7"/>
      <c r="D177" s="17" t="s">
        <v>26</v>
      </c>
      <c r="E177" s="8"/>
      <c r="F177" s="18">
        <f>SUM(F171:F176)</f>
        <v>540</v>
      </c>
      <c r="G177" s="18">
        <f>SUM(G171:G176)</f>
        <v>26.43</v>
      </c>
      <c r="H177" s="18">
        <f>SUM(H171:H176)</f>
        <v>26.83</v>
      </c>
      <c r="I177" s="18">
        <f>SUM(I171:I176)</f>
        <v>81.72</v>
      </c>
      <c r="J177" s="18">
        <f>SUM(J171:J176)</f>
        <v>679.67000000000007</v>
      </c>
      <c r="K177" s="24"/>
      <c r="L177" s="18">
        <f>SUM(L171:L176)</f>
        <v>0</v>
      </c>
    </row>
    <row r="178" spans="1:12" ht="15" x14ac:dyDescent="0.25">
      <c r="A178" s="25">
        <f>A171</f>
        <v>2</v>
      </c>
      <c r="B178" s="12">
        <f>B171</f>
        <v>5</v>
      </c>
      <c r="C178" s="9" t="s">
        <v>22</v>
      </c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2"/>
      <c r="B179" s="14"/>
      <c r="C179" s="10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2"/>
      <c r="B180" s="14"/>
      <c r="C180" s="10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2"/>
      <c r="B181" s="14"/>
      <c r="C181" s="10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2"/>
      <c r="B182" s="14"/>
      <c r="C182" s="10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2"/>
      <c r="B184" s="14"/>
      <c r="C184" s="10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2"/>
      <c r="B185" s="14"/>
      <c r="C185" s="10"/>
      <c r="D185" s="5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5"/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6"/>
      <c r="C187" s="7"/>
      <c r="D187" s="17" t="s">
        <v>26</v>
      </c>
      <c r="E187" s="8"/>
      <c r="F187" s="18">
        <f>SUM(F178:F186)</f>
        <v>0</v>
      </c>
      <c r="G187" s="18">
        <f t="shared" ref="G187:J187" si="70">SUM(G178:G186)</f>
        <v>0</v>
      </c>
      <c r="H187" s="18">
        <f t="shared" si="70"/>
        <v>0</v>
      </c>
      <c r="I187" s="18">
        <f t="shared" si="70"/>
        <v>0</v>
      </c>
      <c r="J187" s="18">
        <f t="shared" si="70"/>
        <v>0</v>
      </c>
      <c r="K187" s="24"/>
      <c r="L187" s="18">
        <f t="shared" ref="L187" si="71">SUM(L178:L186)</f>
        <v>0</v>
      </c>
    </row>
    <row r="188" spans="1:12" ht="15.75" thickBot="1" x14ac:dyDescent="0.25">
      <c r="A188" s="28">
        <f>A171</f>
        <v>2</v>
      </c>
      <c r="B188" s="29">
        <f>B171</f>
        <v>5</v>
      </c>
      <c r="C188" s="212" t="s">
        <v>4</v>
      </c>
      <c r="D188" s="213"/>
      <c r="E188" s="30"/>
      <c r="F188" s="31">
        <f>F177+F187</f>
        <v>540</v>
      </c>
      <c r="G188" s="31">
        <f t="shared" ref="G188" si="72">G177+G187</f>
        <v>26.43</v>
      </c>
      <c r="H188" s="31">
        <f t="shared" ref="H188" si="73">H177+H187</f>
        <v>26.83</v>
      </c>
      <c r="I188" s="31">
        <f t="shared" ref="I188" si="74">I177+I187</f>
        <v>81.72</v>
      </c>
      <c r="J188" s="31">
        <f t="shared" ref="J188:L188" si="75">J177+J187</f>
        <v>679.67000000000007</v>
      </c>
      <c r="K188" s="31"/>
      <c r="L188" s="31">
        <f t="shared" si="75"/>
        <v>0</v>
      </c>
    </row>
    <row r="189" spans="1:12" ht="15.75" x14ac:dyDescent="0.25">
      <c r="A189" s="52">
        <v>3</v>
      </c>
      <c r="B189" s="53">
        <v>1</v>
      </c>
      <c r="C189" s="50" t="s">
        <v>20</v>
      </c>
      <c r="D189" s="172" t="s">
        <v>23</v>
      </c>
      <c r="E189" s="173" t="s">
        <v>84</v>
      </c>
      <c r="F189" s="105">
        <v>150</v>
      </c>
      <c r="G189" s="68">
        <v>0.6</v>
      </c>
      <c r="H189" s="69">
        <v>0.45</v>
      </c>
      <c r="I189" s="143">
        <v>15.45</v>
      </c>
      <c r="J189" s="167">
        <v>70.5</v>
      </c>
      <c r="K189" s="92">
        <v>25</v>
      </c>
      <c r="L189" s="38"/>
    </row>
    <row r="190" spans="1:12" ht="15.75" x14ac:dyDescent="0.25">
      <c r="A190" s="54"/>
      <c r="B190" s="49"/>
      <c r="C190" s="51"/>
      <c r="D190" s="174" t="s">
        <v>96</v>
      </c>
      <c r="E190" s="65" t="s">
        <v>97</v>
      </c>
      <c r="F190" s="66">
        <v>150</v>
      </c>
      <c r="G190" s="97">
        <v>7.85</v>
      </c>
      <c r="H190" s="98">
        <v>5.23</v>
      </c>
      <c r="I190" s="99">
        <v>41.29</v>
      </c>
      <c r="J190" s="100">
        <v>243.85</v>
      </c>
      <c r="K190" s="91">
        <v>125</v>
      </c>
      <c r="L190" s="40"/>
    </row>
    <row r="191" spans="1:12" ht="15.75" x14ac:dyDescent="0.25">
      <c r="A191" s="54"/>
      <c r="B191" s="49"/>
      <c r="C191" s="51"/>
      <c r="D191" s="117" t="s">
        <v>47</v>
      </c>
      <c r="E191" s="109" t="s">
        <v>53</v>
      </c>
      <c r="F191" s="246">
        <v>200</v>
      </c>
      <c r="G191" s="101">
        <v>0</v>
      </c>
      <c r="H191" s="84">
        <v>0</v>
      </c>
      <c r="I191" s="86">
        <v>7.27</v>
      </c>
      <c r="J191" s="103">
        <v>28.73</v>
      </c>
      <c r="K191" s="92">
        <v>114</v>
      </c>
      <c r="L191" s="40"/>
    </row>
    <row r="192" spans="1:12" ht="15.75" x14ac:dyDescent="0.25">
      <c r="A192" s="54"/>
      <c r="B192" s="49"/>
      <c r="C192" s="51"/>
      <c r="D192" s="117" t="s">
        <v>36</v>
      </c>
      <c r="E192" s="109" t="s">
        <v>69</v>
      </c>
      <c r="F192" s="78">
        <v>100</v>
      </c>
      <c r="G192" s="101">
        <v>0</v>
      </c>
      <c r="H192" s="84">
        <v>0</v>
      </c>
      <c r="I192" s="86">
        <v>15</v>
      </c>
      <c r="J192" s="103">
        <v>60</v>
      </c>
      <c r="K192" s="92" t="s">
        <v>62</v>
      </c>
      <c r="L192" s="40"/>
    </row>
    <row r="193" spans="1:12" ht="15.75" x14ac:dyDescent="0.25">
      <c r="A193" s="54"/>
      <c r="B193" s="49"/>
      <c r="C193" s="51"/>
      <c r="D193" s="174" t="s">
        <v>39</v>
      </c>
      <c r="E193" s="65" t="s">
        <v>98</v>
      </c>
      <c r="F193" s="66">
        <v>30</v>
      </c>
      <c r="G193" s="72">
        <v>2.2799999999999998</v>
      </c>
      <c r="H193" s="73">
        <v>0.24</v>
      </c>
      <c r="I193" s="157">
        <v>14.76</v>
      </c>
      <c r="J193" s="158">
        <v>70.5</v>
      </c>
      <c r="K193" s="59">
        <v>119</v>
      </c>
      <c r="L193" s="40"/>
    </row>
    <row r="194" spans="1:12" ht="15.75" x14ac:dyDescent="0.25">
      <c r="A194" s="22"/>
      <c r="B194" s="14"/>
      <c r="C194" s="10"/>
      <c r="D194" s="174" t="s">
        <v>51</v>
      </c>
      <c r="E194" s="65" t="s">
        <v>41</v>
      </c>
      <c r="F194" s="66">
        <v>30</v>
      </c>
      <c r="G194" s="72">
        <v>1.98</v>
      </c>
      <c r="H194" s="73">
        <v>0.36</v>
      </c>
      <c r="I194" s="157">
        <v>12.06</v>
      </c>
      <c r="J194" s="158">
        <v>59.4</v>
      </c>
      <c r="K194" s="91">
        <v>120</v>
      </c>
      <c r="L194" s="40"/>
    </row>
    <row r="195" spans="1:12" ht="15.75" x14ac:dyDescent="0.25">
      <c r="A195" s="23"/>
      <c r="B195" s="16"/>
      <c r="C195" s="7"/>
      <c r="D195" s="17" t="s">
        <v>26</v>
      </c>
      <c r="E195" s="8"/>
      <c r="F195" s="18">
        <v>625</v>
      </c>
      <c r="G195" s="206">
        <f>SUM(G189:G194)</f>
        <v>12.709999999999999</v>
      </c>
      <c r="H195" s="207">
        <f>SUM(H189:H194)</f>
        <v>6.2800000000000011</v>
      </c>
      <c r="I195" s="208">
        <f>SUM(I189:I194)</f>
        <v>105.83</v>
      </c>
      <c r="J195" s="18">
        <f>SUM(J189:J194)</f>
        <v>532.98</v>
      </c>
      <c r="K195" s="24"/>
      <c r="L195" s="18">
        <f>SUM(L189:L194)</f>
        <v>0</v>
      </c>
    </row>
    <row r="196" spans="1:12" ht="15" x14ac:dyDescent="0.25">
      <c r="A196" s="25">
        <f>A189</f>
        <v>3</v>
      </c>
      <c r="B196" s="12">
        <f>B189</f>
        <v>1</v>
      </c>
      <c r="C196" s="9" t="s">
        <v>22</v>
      </c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2"/>
      <c r="B197" s="14"/>
      <c r="C197" s="10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2"/>
      <c r="B198" s="14"/>
      <c r="C198" s="10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2"/>
      <c r="B199" s="14"/>
      <c r="C199" s="10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2"/>
      <c r="B200" s="14"/>
      <c r="C200" s="10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2"/>
      <c r="B201" s="14"/>
      <c r="C201" s="10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2"/>
      <c r="B202" s="14"/>
      <c r="C202" s="10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2"/>
      <c r="B203" s="14"/>
      <c r="C203" s="10"/>
      <c r="D203" s="5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2"/>
      <c r="B204" s="14"/>
      <c r="C204" s="10"/>
      <c r="D204" s="5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6"/>
      <c r="C205" s="7"/>
      <c r="D205" s="17" t="s">
        <v>26</v>
      </c>
      <c r="E205" s="8"/>
      <c r="F205" s="18">
        <f>SUM(F196:F204)</f>
        <v>0</v>
      </c>
      <c r="G205" s="18">
        <f t="shared" ref="G205:J205" si="76">SUM(G196:G204)</f>
        <v>0</v>
      </c>
      <c r="H205" s="18">
        <f t="shared" si="76"/>
        <v>0</v>
      </c>
      <c r="I205" s="18">
        <f t="shared" si="76"/>
        <v>0</v>
      </c>
      <c r="J205" s="18">
        <f t="shared" si="76"/>
        <v>0</v>
      </c>
      <c r="K205" s="24"/>
      <c r="L205" s="18">
        <f t="shared" ref="L205" si="77">SUM(L196:L204)</f>
        <v>0</v>
      </c>
    </row>
    <row r="206" spans="1:12" ht="15.75" thickBot="1" x14ac:dyDescent="0.25">
      <c r="A206" s="28">
        <f>A189</f>
        <v>3</v>
      </c>
      <c r="B206" s="29">
        <f>B189</f>
        <v>1</v>
      </c>
      <c r="C206" s="212" t="s">
        <v>4</v>
      </c>
      <c r="D206" s="213"/>
      <c r="E206" s="30"/>
      <c r="F206" s="31">
        <f>F195+F205</f>
        <v>625</v>
      </c>
      <c r="G206" s="31">
        <f t="shared" ref="G206:J206" si="78">G195+G205</f>
        <v>12.709999999999999</v>
      </c>
      <c r="H206" s="31">
        <f t="shared" si="78"/>
        <v>6.2800000000000011</v>
      </c>
      <c r="I206" s="31">
        <f t="shared" si="78"/>
        <v>105.83</v>
      </c>
      <c r="J206" s="31">
        <f t="shared" si="78"/>
        <v>532.98</v>
      </c>
      <c r="K206" s="31"/>
      <c r="L206" s="31">
        <f t="shared" ref="L206" si="79">L195+L205</f>
        <v>0</v>
      </c>
    </row>
    <row r="207" spans="1:12" ht="15.75" x14ac:dyDescent="0.25">
      <c r="A207" s="54">
        <v>3</v>
      </c>
      <c r="B207" s="49">
        <v>2</v>
      </c>
      <c r="C207" s="179" t="s">
        <v>75</v>
      </c>
      <c r="D207" s="247" t="s">
        <v>23</v>
      </c>
      <c r="E207" s="248" t="s">
        <v>99</v>
      </c>
      <c r="F207" s="249">
        <v>60</v>
      </c>
      <c r="G207" s="254">
        <v>1.1599999999999999</v>
      </c>
      <c r="H207" s="255">
        <v>3.65</v>
      </c>
      <c r="I207" s="256">
        <v>2.2799999999999998</v>
      </c>
      <c r="J207" s="257">
        <v>48.38</v>
      </c>
      <c r="K207" s="247" t="s">
        <v>23</v>
      </c>
      <c r="L207" s="40"/>
    </row>
    <row r="208" spans="1:12" ht="15.75" x14ac:dyDescent="0.25">
      <c r="A208" s="54"/>
      <c r="B208" s="49"/>
      <c r="C208" s="51"/>
      <c r="D208" s="175" t="s">
        <v>23</v>
      </c>
      <c r="E208" s="237" t="s">
        <v>74</v>
      </c>
      <c r="F208" s="123">
        <v>60</v>
      </c>
      <c r="G208" s="124">
        <v>0.66</v>
      </c>
      <c r="H208" s="125">
        <v>0.12</v>
      </c>
      <c r="I208" s="126">
        <v>2.2799999999999998</v>
      </c>
      <c r="J208" s="127">
        <v>14.4</v>
      </c>
      <c r="K208" s="175" t="s">
        <v>23</v>
      </c>
      <c r="L208" s="40"/>
    </row>
    <row r="209" spans="1:12" ht="15.75" x14ac:dyDescent="0.25">
      <c r="A209" s="15"/>
      <c r="B209" s="16"/>
      <c r="C209" s="7"/>
      <c r="D209" s="250" t="s">
        <v>24</v>
      </c>
      <c r="E209" s="176" t="s">
        <v>100</v>
      </c>
      <c r="F209" s="135">
        <v>90</v>
      </c>
      <c r="G209" s="258">
        <v>18.13</v>
      </c>
      <c r="H209" s="259">
        <v>17.05</v>
      </c>
      <c r="I209" s="260">
        <v>3.69</v>
      </c>
      <c r="J209" s="261">
        <v>240.96</v>
      </c>
      <c r="K209" s="250" t="s">
        <v>24</v>
      </c>
      <c r="L209" s="18">
        <f>SUM(L207:L208)</f>
        <v>0</v>
      </c>
    </row>
    <row r="210" spans="1:12" ht="15.75" x14ac:dyDescent="0.25">
      <c r="A210" s="12"/>
      <c r="B210" s="12"/>
      <c r="C210" s="9"/>
      <c r="D210" s="94" t="s">
        <v>25</v>
      </c>
      <c r="E210" s="64" t="s">
        <v>101</v>
      </c>
      <c r="F210" s="177">
        <v>150</v>
      </c>
      <c r="G210" s="72">
        <v>3.31</v>
      </c>
      <c r="H210" s="73">
        <v>5.56</v>
      </c>
      <c r="I210" s="157">
        <v>25.99</v>
      </c>
      <c r="J210" s="167">
        <v>167.07</v>
      </c>
      <c r="K210" s="94" t="s">
        <v>25</v>
      </c>
      <c r="L210" s="40"/>
    </row>
    <row r="211" spans="1:12" ht="30.75" x14ac:dyDescent="0.25">
      <c r="A211" s="13"/>
      <c r="B211" s="14"/>
      <c r="C211" s="10"/>
      <c r="D211" s="251" t="s">
        <v>36</v>
      </c>
      <c r="E211" s="252" t="s">
        <v>102</v>
      </c>
      <c r="F211" s="253">
        <v>200</v>
      </c>
      <c r="G211" s="101">
        <v>0</v>
      </c>
      <c r="H211" s="84">
        <v>0</v>
      </c>
      <c r="I211" s="85">
        <v>14.4</v>
      </c>
      <c r="J211" s="89">
        <v>58.4</v>
      </c>
      <c r="K211" s="251" t="s">
        <v>36</v>
      </c>
      <c r="L211" s="40"/>
    </row>
    <row r="212" spans="1:12" ht="15.75" x14ac:dyDescent="0.25">
      <c r="A212" s="13"/>
      <c r="B212" s="14"/>
      <c r="C212" s="10"/>
      <c r="D212" s="178" t="s">
        <v>38</v>
      </c>
      <c r="E212" s="107" t="s">
        <v>39</v>
      </c>
      <c r="F212" s="76">
        <v>30</v>
      </c>
      <c r="G212" s="101">
        <v>2.2799999999999998</v>
      </c>
      <c r="H212" s="84">
        <v>0.24</v>
      </c>
      <c r="I212" s="85">
        <v>14.76</v>
      </c>
      <c r="J212" s="262">
        <v>70.5</v>
      </c>
      <c r="K212" s="178" t="s">
        <v>38</v>
      </c>
      <c r="L212" s="40"/>
    </row>
    <row r="213" spans="1:12" ht="15.75" x14ac:dyDescent="0.25">
      <c r="A213" s="13"/>
      <c r="B213" s="14"/>
      <c r="C213" s="10"/>
      <c r="D213" s="178" t="s">
        <v>40</v>
      </c>
      <c r="E213" s="107" t="s">
        <v>51</v>
      </c>
      <c r="F213" s="76">
        <v>20</v>
      </c>
      <c r="G213" s="101">
        <v>1.32</v>
      </c>
      <c r="H213" s="84">
        <v>0.24</v>
      </c>
      <c r="I213" s="85">
        <v>8.0399999999999991</v>
      </c>
      <c r="J213" s="262">
        <v>39.6</v>
      </c>
      <c r="K213" s="178" t="s">
        <v>40</v>
      </c>
      <c r="L213" s="40"/>
    </row>
    <row r="214" spans="1:12" ht="15" x14ac:dyDescent="0.25">
      <c r="A214" s="13"/>
      <c r="B214" s="14"/>
      <c r="C214" s="10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13"/>
      <c r="B215" s="14"/>
      <c r="C215" s="10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13"/>
      <c r="B216" s="14"/>
      <c r="C216" s="10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3"/>
      <c r="B217" s="14"/>
      <c r="C217" s="10"/>
      <c r="D217" s="5"/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3"/>
      <c r="B218" s="14"/>
      <c r="C218" s="10"/>
      <c r="D218" s="5"/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5"/>
      <c r="B219" s="16"/>
      <c r="C219" s="7"/>
      <c r="D219" s="17" t="s">
        <v>26</v>
      </c>
      <c r="E219" s="8"/>
      <c r="F219" s="18"/>
      <c r="G219" s="18"/>
      <c r="H219" s="18"/>
      <c r="I219" s="18"/>
      <c r="J219" s="18"/>
      <c r="K219" s="24"/>
      <c r="L219" s="18">
        <f t="shared" ref="L219" si="80">SUM(L210:L218)</f>
        <v>0</v>
      </c>
    </row>
    <row r="220" spans="1:12" ht="15.75" thickBot="1" x14ac:dyDescent="0.25">
      <c r="A220" s="32">
        <v>3</v>
      </c>
      <c r="B220" s="32">
        <v>2</v>
      </c>
      <c r="C220" s="212" t="s">
        <v>4</v>
      </c>
      <c r="D220" s="213"/>
      <c r="E220" s="30"/>
      <c r="F220" s="31">
        <f>F209+F219</f>
        <v>90</v>
      </c>
      <c r="G220" s="31">
        <f t="shared" ref="G220:J220" si="81">G209+G219</f>
        <v>18.13</v>
      </c>
      <c r="H220" s="31">
        <f t="shared" si="81"/>
        <v>17.05</v>
      </c>
      <c r="I220" s="31">
        <f t="shared" si="81"/>
        <v>3.69</v>
      </c>
      <c r="J220" s="31">
        <f t="shared" si="81"/>
        <v>240.96</v>
      </c>
      <c r="K220" s="31"/>
      <c r="L220" s="31">
        <f t="shared" ref="L220" si="82">L209+L219</f>
        <v>0</v>
      </c>
    </row>
    <row r="221" spans="1:12" ht="15.75" x14ac:dyDescent="0.25">
      <c r="A221" s="181">
        <v>3</v>
      </c>
      <c r="B221" s="182">
        <v>3</v>
      </c>
      <c r="C221" s="183" t="s">
        <v>20</v>
      </c>
      <c r="D221" s="118" t="s">
        <v>23</v>
      </c>
      <c r="E221" s="148" t="s">
        <v>103</v>
      </c>
      <c r="F221" s="152">
        <v>150</v>
      </c>
      <c r="G221" s="79">
        <v>0.6</v>
      </c>
      <c r="H221" s="80">
        <v>0.6</v>
      </c>
      <c r="I221" s="151">
        <v>14.7</v>
      </c>
      <c r="J221" s="180">
        <v>70.5</v>
      </c>
      <c r="K221" s="90">
        <v>24</v>
      </c>
      <c r="L221" s="38"/>
    </row>
    <row r="222" spans="1:12" ht="30.75" x14ac:dyDescent="0.25">
      <c r="A222" s="54"/>
      <c r="B222" s="49"/>
      <c r="C222" s="51"/>
      <c r="D222" s="133" t="s">
        <v>23</v>
      </c>
      <c r="E222" s="109" t="s">
        <v>58</v>
      </c>
      <c r="F222" s="119">
        <v>50</v>
      </c>
      <c r="G222" s="101">
        <v>4.84</v>
      </c>
      <c r="H222" s="84">
        <v>4.43</v>
      </c>
      <c r="I222" s="85">
        <v>9.8699999999999992</v>
      </c>
      <c r="J222" s="75">
        <v>99.54</v>
      </c>
      <c r="K222" s="66">
        <v>197</v>
      </c>
      <c r="L222" s="40"/>
    </row>
    <row r="223" spans="1:12" ht="30.75" x14ac:dyDescent="0.25">
      <c r="A223" s="54"/>
      <c r="B223" s="49"/>
      <c r="C223" s="51"/>
      <c r="D223" s="116" t="s">
        <v>45</v>
      </c>
      <c r="E223" s="106" t="s">
        <v>104</v>
      </c>
      <c r="F223" s="62">
        <v>150</v>
      </c>
      <c r="G223" s="83">
        <v>25.71</v>
      </c>
      <c r="H223" s="84">
        <v>11.96</v>
      </c>
      <c r="I223" s="85">
        <v>32.299999999999997</v>
      </c>
      <c r="J223" s="89">
        <v>342.12</v>
      </c>
      <c r="K223" s="91">
        <v>69</v>
      </c>
      <c r="L223" s="40"/>
    </row>
    <row r="224" spans="1:12" ht="15.75" x14ac:dyDescent="0.25">
      <c r="A224" s="54"/>
      <c r="B224" s="49"/>
      <c r="C224" s="51"/>
      <c r="D224" s="117" t="s">
        <v>21</v>
      </c>
      <c r="E224" s="107" t="s">
        <v>64</v>
      </c>
      <c r="F224" s="108">
        <v>200</v>
      </c>
      <c r="G224" s="101">
        <v>0.04</v>
      </c>
      <c r="H224" s="84">
        <v>0</v>
      </c>
      <c r="I224" s="86">
        <v>7.4</v>
      </c>
      <c r="J224" s="102">
        <v>30.26</v>
      </c>
      <c r="K224" s="92">
        <v>113</v>
      </c>
      <c r="L224" s="40"/>
    </row>
    <row r="225" spans="1:12" ht="15.75" x14ac:dyDescent="0.25">
      <c r="A225" s="22"/>
      <c r="B225" s="14"/>
      <c r="C225" s="10"/>
      <c r="D225" s="117" t="s">
        <v>38</v>
      </c>
      <c r="E225" s="109" t="s">
        <v>49</v>
      </c>
      <c r="F225" s="96">
        <v>20</v>
      </c>
      <c r="G225" s="83">
        <v>1.5</v>
      </c>
      <c r="H225" s="84">
        <v>0.57999999999999996</v>
      </c>
      <c r="I225" s="85">
        <v>9.9600000000000009</v>
      </c>
      <c r="J225" s="89">
        <v>52.4</v>
      </c>
      <c r="K225" s="93">
        <v>121</v>
      </c>
      <c r="L225" s="40"/>
    </row>
    <row r="226" spans="1:12" ht="15" x14ac:dyDescent="0.25">
      <c r="A226" s="22"/>
      <c r="B226" s="14"/>
      <c r="C226" s="10"/>
      <c r="D226" s="5"/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2"/>
      <c r="B227" s="14"/>
      <c r="C227" s="10"/>
      <c r="D227" s="5"/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3"/>
      <c r="B228" s="16"/>
      <c r="C228" s="7"/>
      <c r="D228" s="17" t="s">
        <v>26</v>
      </c>
      <c r="E228" s="8"/>
      <c r="F228" s="18">
        <f>SUM(F221:F227)</f>
        <v>570</v>
      </c>
      <c r="G228" s="18">
        <f>SUM(G221:G227)</f>
        <v>32.69</v>
      </c>
      <c r="H228" s="18">
        <f t="shared" ref="H228:J228" si="83">SUM(H221:H227)</f>
        <v>17.57</v>
      </c>
      <c r="I228" s="18">
        <f t="shared" si="83"/>
        <v>74.22999999999999</v>
      </c>
      <c r="J228" s="18">
        <f t="shared" si="83"/>
        <v>594.82000000000005</v>
      </c>
      <c r="K228" s="24"/>
      <c r="L228" s="18">
        <f t="shared" ref="L228" si="84">SUM(L221:L227)</f>
        <v>0</v>
      </c>
    </row>
    <row r="229" spans="1:12" ht="15" x14ac:dyDescent="0.25">
      <c r="A229" s="25">
        <f>A221</f>
        <v>3</v>
      </c>
      <c r="B229" s="12">
        <f>B221</f>
        <v>3</v>
      </c>
      <c r="C229" s="9" t="s">
        <v>22</v>
      </c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2"/>
      <c r="B230" s="14"/>
      <c r="C230" s="10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2"/>
      <c r="B231" s="14"/>
      <c r="C231" s="10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2"/>
      <c r="B232" s="14"/>
      <c r="C232" s="10"/>
      <c r="D232" s="6"/>
      <c r="E232" s="39"/>
      <c r="F232" s="40"/>
      <c r="G232" s="40"/>
      <c r="H232" s="40"/>
      <c r="I232" s="40"/>
      <c r="J232" s="40"/>
      <c r="K232" s="41"/>
      <c r="L232" s="40"/>
    </row>
    <row r="233" spans="1:12" ht="15" x14ac:dyDescent="0.25">
      <c r="A233" s="22"/>
      <c r="B233" s="14"/>
      <c r="C233" s="10"/>
      <c r="D233" s="6"/>
      <c r="E233" s="39"/>
      <c r="F233" s="40"/>
      <c r="G233" s="40"/>
      <c r="H233" s="40"/>
      <c r="I233" s="40"/>
      <c r="J233" s="40"/>
      <c r="K233" s="41"/>
      <c r="L233" s="40"/>
    </row>
    <row r="234" spans="1:12" ht="15" x14ac:dyDescent="0.25">
      <c r="A234" s="22"/>
      <c r="B234" s="14"/>
      <c r="C234" s="10"/>
      <c r="D234" s="6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2"/>
      <c r="B235" s="14"/>
      <c r="C235" s="10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2"/>
      <c r="B236" s="14"/>
      <c r="C236" s="10"/>
      <c r="D236" s="5"/>
      <c r="E236" s="39"/>
      <c r="F236" s="40"/>
      <c r="G236" s="40"/>
      <c r="H236" s="40"/>
      <c r="I236" s="40"/>
      <c r="J236" s="40"/>
      <c r="K236" s="41"/>
      <c r="L236" s="40"/>
    </row>
    <row r="237" spans="1:12" ht="15" x14ac:dyDescent="0.25">
      <c r="A237" s="22"/>
      <c r="B237" s="14"/>
      <c r="C237" s="10"/>
      <c r="D237" s="5"/>
      <c r="E237" s="39"/>
      <c r="F237" s="40"/>
      <c r="G237" s="40"/>
      <c r="H237" s="40"/>
      <c r="I237" s="40"/>
      <c r="J237" s="40"/>
      <c r="K237" s="41"/>
      <c r="L237" s="40"/>
    </row>
    <row r="238" spans="1:12" ht="15" x14ac:dyDescent="0.25">
      <c r="A238" s="23"/>
      <c r="B238" s="16"/>
      <c r="C238" s="7"/>
      <c r="D238" s="17" t="s">
        <v>26</v>
      </c>
      <c r="E238" s="8"/>
      <c r="F238" s="18">
        <f>SUM(F229:F237)</f>
        <v>0</v>
      </c>
      <c r="G238" s="18">
        <f t="shared" ref="G238:J238" si="85">SUM(G229:G237)</f>
        <v>0</v>
      </c>
      <c r="H238" s="18">
        <f t="shared" si="85"/>
        <v>0</v>
      </c>
      <c r="I238" s="18">
        <f t="shared" si="85"/>
        <v>0</v>
      </c>
      <c r="J238" s="18">
        <f t="shared" si="85"/>
        <v>0</v>
      </c>
      <c r="K238" s="24"/>
      <c r="L238" s="18">
        <f t="shared" ref="L238" si="86">SUM(L229:L237)</f>
        <v>0</v>
      </c>
    </row>
    <row r="239" spans="1:12" ht="15.75" thickBot="1" x14ac:dyDescent="0.25">
      <c r="A239" s="28">
        <f>A221</f>
        <v>3</v>
      </c>
      <c r="B239" s="29">
        <f>B221</f>
        <v>3</v>
      </c>
      <c r="C239" s="212" t="s">
        <v>4</v>
      </c>
      <c r="D239" s="213"/>
      <c r="E239" s="30"/>
      <c r="F239" s="31">
        <f>F228+F238</f>
        <v>570</v>
      </c>
      <c r="G239" s="31">
        <f t="shared" ref="G239:J239" si="87">G228+G238</f>
        <v>32.69</v>
      </c>
      <c r="H239" s="31">
        <f t="shared" si="87"/>
        <v>17.57</v>
      </c>
      <c r="I239" s="31">
        <f t="shared" si="87"/>
        <v>74.22999999999999</v>
      </c>
      <c r="J239" s="31">
        <f t="shared" si="87"/>
        <v>594.82000000000005</v>
      </c>
      <c r="K239" s="31"/>
      <c r="L239" s="31">
        <f t="shared" ref="L239" si="88">L228+L238</f>
        <v>0</v>
      </c>
    </row>
    <row r="240" spans="1:12" ht="15.75" x14ac:dyDescent="0.25">
      <c r="A240" s="48">
        <v>3</v>
      </c>
      <c r="B240" s="49">
        <v>4</v>
      </c>
      <c r="C240" s="50" t="s">
        <v>20</v>
      </c>
      <c r="D240" s="65" t="s">
        <v>23</v>
      </c>
      <c r="E240" s="156" t="s">
        <v>52</v>
      </c>
      <c r="F240" s="147">
        <v>15</v>
      </c>
      <c r="G240" s="184">
        <v>3.48</v>
      </c>
      <c r="H240" s="69">
        <v>4.43</v>
      </c>
      <c r="I240" s="143">
        <v>0</v>
      </c>
      <c r="J240" s="158">
        <v>54.6</v>
      </c>
      <c r="K240" s="264">
        <v>1</v>
      </c>
      <c r="L240" s="38"/>
    </row>
    <row r="241" spans="1:12" ht="15.75" x14ac:dyDescent="0.25">
      <c r="A241" s="48"/>
      <c r="B241" s="49"/>
      <c r="C241" s="51"/>
      <c r="D241" s="176" t="s">
        <v>24</v>
      </c>
      <c r="E241" s="176" t="s">
        <v>105</v>
      </c>
      <c r="F241" s="135">
        <v>90</v>
      </c>
      <c r="G241" s="263">
        <v>15.77</v>
      </c>
      <c r="H241" s="239">
        <v>13.36</v>
      </c>
      <c r="I241" s="240">
        <v>1.61</v>
      </c>
      <c r="J241" s="241">
        <v>190.47</v>
      </c>
      <c r="K241" s="265">
        <v>177</v>
      </c>
      <c r="L241" s="40"/>
    </row>
    <row r="242" spans="1:12" ht="15.75" x14ac:dyDescent="0.25">
      <c r="A242" s="48"/>
      <c r="B242" s="49"/>
      <c r="C242" s="51"/>
      <c r="D242" s="65" t="s">
        <v>56</v>
      </c>
      <c r="E242" s="120" t="s">
        <v>57</v>
      </c>
      <c r="F242" s="63">
        <v>150</v>
      </c>
      <c r="G242" s="185">
        <v>6.76</v>
      </c>
      <c r="H242" s="61">
        <v>3.93</v>
      </c>
      <c r="I242" s="60">
        <v>41.29</v>
      </c>
      <c r="J242" s="67">
        <v>227.48</v>
      </c>
      <c r="K242" s="264">
        <v>64</v>
      </c>
      <c r="L242" s="40"/>
    </row>
    <row r="243" spans="1:12" ht="15.75" x14ac:dyDescent="0.25">
      <c r="A243" s="48"/>
      <c r="B243" s="49"/>
      <c r="C243" s="51"/>
      <c r="D243" s="107" t="s">
        <v>36</v>
      </c>
      <c r="E243" s="109" t="s">
        <v>44</v>
      </c>
      <c r="F243" s="78">
        <v>200</v>
      </c>
      <c r="G243" s="83">
        <v>0.37</v>
      </c>
      <c r="H243" s="84">
        <v>0</v>
      </c>
      <c r="I243" s="86">
        <v>14.85</v>
      </c>
      <c r="J243" s="102">
        <v>59.48</v>
      </c>
      <c r="K243" s="58">
        <v>98</v>
      </c>
      <c r="L243" s="40"/>
    </row>
    <row r="244" spans="1:12" ht="15.75" x14ac:dyDescent="0.25">
      <c r="A244" s="22"/>
      <c r="B244" s="14"/>
      <c r="C244" s="10"/>
      <c r="D244" s="65" t="s">
        <v>38</v>
      </c>
      <c r="E244" s="116" t="s">
        <v>39</v>
      </c>
      <c r="F244" s="58">
        <v>25</v>
      </c>
      <c r="G244" s="82">
        <v>1.9</v>
      </c>
      <c r="H244" s="73">
        <v>0.2</v>
      </c>
      <c r="I244" s="157">
        <v>12.3</v>
      </c>
      <c r="J244" s="158">
        <v>58.75</v>
      </c>
      <c r="K244" s="186">
        <v>119</v>
      </c>
      <c r="L244" s="40"/>
    </row>
    <row r="245" spans="1:12" ht="15.75" x14ac:dyDescent="0.25">
      <c r="A245" s="23"/>
      <c r="B245" s="16"/>
      <c r="C245" s="7"/>
      <c r="D245" s="65" t="s">
        <v>40</v>
      </c>
      <c r="E245" s="116" t="s">
        <v>51</v>
      </c>
      <c r="F245" s="58">
        <v>20</v>
      </c>
      <c r="G245" s="82">
        <v>1.32</v>
      </c>
      <c r="H245" s="73">
        <v>0.24</v>
      </c>
      <c r="I245" s="157">
        <v>8.0399999999999991</v>
      </c>
      <c r="J245" s="158">
        <v>39.6</v>
      </c>
      <c r="K245" s="264">
        <v>120</v>
      </c>
      <c r="L245" s="18">
        <f>SUM(L240:L244)</f>
        <v>0</v>
      </c>
    </row>
    <row r="246" spans="1:12" ht="15" x14ac:dyDescent="0.25">
      <c r="A246" s="25">
        <f>A240</f>
        <v>3</v>
      </c>
      <c r="B246" s="12">
        <f>B240</f>
        <v>4</v>
      </c>
      <c r="C246" s="9" t="s">
        <v>22</v>
      </c>
      <c r="D246" s="6"/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2"/>
      <c r="B247" s="14"/>
      <c r="C247" s="10"/>
      <c r="D247" s="6"/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2"/>
      <c r="B248" s="14"/>
      <c r="C248" s="10"/>
      <c r="D248" s="6"/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2"/>
      <c r="B249" s="14"/>
      <c r="C249" s="10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2"/>
      <c r="B250" s="14"/>
      <c r="C250" s="10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2"/>
      <c r="B251" s="14"/>
      <c r="C251" s="10"/>
      <c r="D251" s="6"/>
      <c r="E251" s="39"/>
      <c r="F251" s="40"/>
      <c r="G251" s="40"/>
      <c r="H251" s="40"/>
      <c r="I251" s="40"/>
      <c r="J251" s="40"/>
      <c r="K251" s="41"/>
      <c r="L251" s="40"/>
    </row>
    <row r="252" spans="1:12" ht="15" x14ac:dyDescent="0.25">
      <c r="A252" s="22"/>
      <c r="B252" s="14"/>
      <c r="C252" s="10"/>
      <c r="D252" s="6"/>
      <c r="E252" s="39"/>
      <c r="F252" s="40"/>
      <c r="G252" s="40"/>
      <c r="H252" s="40"/>
      <c r="I252" s="40"/>
      <c r="J252" s="40"/>
      <c r="K252" s="41"/>
      <c r="L252" s="40"/>
    </row>
    <row r="253" spans="1:12" ht="15" x14ac:dyDescent="0.25">
      <c r="A253" s="22"/>
      <c r="B253" s="14"/>
      <c r="C253" s="10"/>
      <c r="D253" s="5"/>
      <c r="E253" s="39"/>
      <c r="F253" s="40"/>
      <c r="G253" s="40"/>
      <c r="H253" s="40"/>
      <c r="I253" s="40"/>
      <c r="J253" s="40"/>
      <c r="K253" s="41"/>
      <c r="L253" s="40"/>
    </row>
    <row r="254" spans="1:12" ht="15" x14ac:dyDescent="0.25">
      <c r="A254" s="22"/>
      <c r="B254" s="14"/>
      <c r="C254" s="10"/>
      <c r="D254" s="5"/>
      <c r="E254" s="39"/>
      <c r="F254" s="40"/>
      <c r="G254" s="40"/>
      <c r="H254" s="40"/>
      <c r="I254" s="40"/>
      <c r="J254" s="40"/>
      <c r="K254" s="41"/>
      <c r="L254" s="40"/>
    </row>
    <row r="255" spans="1:12" ht="15" x14ac:dyDescent="0.25">
      <c r="A255" s="23"/>
      <c r="B255" s="16"/>
      <c r="C255" s="7"/>
      <c r="D255" s="17" t="s">
        <v>26</v>
      </c>
      <c r="E255" s="8"/>
      <c r="F255" s="18">
        <f>SUM(F246:F254)</f>
        <v>0</v>
      </c>
      <c r="G255" s="18">
        <f t="shared" ref="G255:J255" si="89">SUM(G246:G254)</f>
        <v>0</v>
      </c>
      <c r="H255" s="18">
        <f t="shared" si="89"/>
        <v>0</v>
      </c>
      <c r="I255" s="18">
        <f t="shared" si="89"/>
        <v>0</v>
      </c>
      <c r="J255" s="18">
        <f t="shared" si="89"/>
        <v>0</v>
      </c>
      <c r="K255" s="24"/>
      <c r="L255" s="18">
        <f t="shared" ref="L255" si="90">SUM(L246:L254)</f>
        <v>0</v>
      </c>
    </row>
    <row r="256" spans="1:12" ht="15.75" thickBot="1" x14ac:dyDescent="0.25">
      <c r="A256" s="28">
        <f>A240</f>
        <v>3</v>
      </c>
      <c r="B256" s="29">
        <f>B240</f>
        <v>4</v>
      </c>
      <c r="C256" s="212" t="s">
        <v>4</v>
      </c>
      <c r="D256" s="213"/>
      <c r="E256" s="30"/>
      <c r="F256" s="31">
        <f>F245+F255</f>
        <v>20</v>
      </c>
      <c r="G256" s="31">
        <f t="shared" ref="G256:J256" si="91">G245+G255</f>
        <v>1.32</v>
      </c>
      <c r="H256" s="31">
        <f t="shared" si="91"/>
        <v>0.24</v>
      </c>
      <c r="I256" s="31">
        <f t="shared" si="91"/>
        <v>8.0399999999999991</v>
      </c>
      <c r="J256" s="31">
        <f t="shared" si="91"/>
        <v>39.6</v>
      </c>
      <c r="K256" s="31"/>
      <c r="L256" s="31">
        <f t="shared" ref="L256" si="92">L245+L255</f>
        <v>0</v>
      </c>
    </row>
    <row r="257" spans="1:12" ht="15.75" x14ac:dyDescent="0.25">
      <c r="A257" s="52">
        <v>3</v>
      </c>
      <c r="B257" s="53">
        <v>5</v>
      </c>
      <c r="C257" s="50" t="s">
        <v>20</v>
      </c>
      <c r="D257" s="148" t="s">
        <v>23</v>
      </c>
      <c r="E257" s="217" t="s">
        <v>84</v>
      </c>
      <c r="F257" s="77">
        <v>150</v>
      </c>
      <c r="G257" s="79">
        <v>0.6</v>
      </c>
      <c r="H257" s="80">
        <v>0.45</v>
      </c>
      <c r="I257" s="151">
        <v>15.45</v>
      </c>
      <c r="J257" s="266">
        <v>70.5</v>
      </c>
      <c r="K257" s="90">
        <v>25</v>
      </c>
      <c r="L257" s="38"/>
    </row>
    <row r="258" spans="1:12" ht="15.75" x14ac:dyDescent="0.25">
      <c r="A258" s="54"/>
      <c r="B258" s="49"/>
      <c r="C258" s="51"/>
      <c r="D258" s="160" t="s">
        <v>45</v>
      </c>
      <c r="E258" s="128" t="s">
        <v>106</v>
      </c>
      <c r="F258" s="221">
        <v>240</v>
      </c>
      <c r="G258" s="101">
        <v>20.149999999999999</v>
      </c>
      <c r="H258" s="84">
        <v>19.079999999999998</v>
      </c>
      <c r="I258" s="86">
        <v>24.59</v>
      </c>
      <c r="J258" s="103">
        <v>350.62</v>
      </c>
      <c r="K258" s="155">
        <v>86</v>
      </c>
      <c r="L258" s="40"/>
    </row>
    <row r="259" spans="1:12" ht="15.75" x14ac:dyDescent="0.25">
      <c r="A259" s="54"/>
      <c r="B259" s="49"/>
      <c r="C259" s="51"/>
      <c r="D259" s="133" t="s">
        <v>47</v>
      </c>
      <c r="E259" s="109" t="s">
        <v>59</v>
      </c>
      <c r="F259" s="187">
        <v>200</v>
      </c>
      <c r="G259" s="101">
        <v>0</v>
      </c>
      <c r="H259" s="84">
        <v>0</v>
      </c>
      <c r="I259" s="85">
        <v>17.88</v>
      </c>
      <c r="J259" s="89">
        <v>69.66</v>
      </c>
      <c r="K259" s="91">
        <v>159</v>
      </c>
      <c r="L259" s="40"/>
    </row>
    <row r="260" spans="1:12" ht="15.75" x14ac:dyDescent="0.25">
      <c r="A260" s="54"/>
      <c r="B260" s="49"/>
      <c r="C260" s="51"/>
      <c r="D260" s="133" t="s">
        <v>40</v>
      </c>
      <c r="E260" s="107" t="s">
        <v>51</v>
      </c>
      <c r="F260" s="92">
        <v>20</v>
      </c>
      <c r="G260" s="101">
        <v>1.32</v>
      </c>
      <c r="H260" s="84">
        <v>0.24</v>
      </c>
      <c r="I260" s="85">
        <v>8.0399999999999991</v>
      </c>
      <c r="J260" s="262">
        <v>39.6</v>
      </c>
      <c r="K260" s="92">
        <v>120</v>
      </c>
      <c r="L260" s="40"/>
    </row>
    <row r="261" spans="1:12" ht="15.75" x14ac:dyDescent="0.25">
      <c r="A261" s="22"/>
      <c r="B261" s="14"/>
      <c r="C261" s="10"/>
      <c r="D261" s="65" t="s">
        <v>39</v>
      </c>
      <c r="E261" s="166" t="s">
        <v>39</v>
      </c>
      <c r="F261" s="96">
        <v>20</v>
      </c>
      <c r="G261" s="101">
        <v>1.52</v>
      </c>
      <c r="H261" s="84">
        <v>0.16</v>
      </c>
      <c r="I261" s="86">
        <v>9.84</v>
      </c>
      <c r="J261" s="103">
        <v>47</v>
      </c>
      <c r="K261" s="59">
        <v>119</v>
      </c>
      <c r="L261" s="40"/>
    </row>
    <row r="262" spans="1:12" ht="15" x14ac:dyDescent="0.25">
      <c r="A262" s="22"/>
      <c r="B262" s="14"/>
      <c r="C262" s="10"/>
      <c r="D262" s="5"/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2"/>
      <c r="B263" s="14"/>
      <c r="C263" s="10"/>
      <c r="D263" s="5"/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6"/>
      <c r="C264" s="7"/>
      <c r="D264" s="17" t="s">
        <v>26</v>
      </c>
      <c r="E264" s="8"/>
      <c r="F264" s="18">
        <f>SUM(F257:F263)</f>
        <v>630</v>
      </c>
      <c r="G264" s="18">
        <f>SUM(G257:G263)</f>
        <v>23.59</v>
      </c>
      <c r="H264" s="18">
        <f>SUM(H257:H263)</f>
        <v>19.929999999999996</v>
      </c>
      <c r="I264" s="18">
        <f t="shared" ref="I264:J264" si="93">SUM(I257:I263)</f>
        <v>75.800000000000011</v>
      </c>
      <c r="J264" s="18">
        <f t="shared" si="93"/>
        <v>577.38</v>
      </c>
      <c r="K264" s="24"/>
      <c r="L264" s="18">
        <f t="shared" ref="L264" si="94">SUM(L257:L263)</f>
        <v>0</v>
      </c>
    </row>
    <row r="265" spans="1:12" ht="15" x14ac:dyDescent="0.25">
      <c r="A265" s="25">
        <f>A257</f>
        <v>3</v>
      </c>
      <c r="B265" s="12">
        <f>B257</f>
        <v>5</v>
      </c>
      <c r="C265" s="9" t="s">
        <v>22</v>
      </c>
      <c r="D265" s="6"/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2"/>
      <c r="B266" s="14"/>
      <c r="C266" s="10"/>
      <c r="D266" s="6"/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2"/>
      <c r="B267" s="14"/>
      <c r="C267" s="10"/>
      <c r="D267" s="6"/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2"/>
      <c r="B268" s="14"/>
      <c r="C268" s="10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2"/>
      <c r="B269" s="14"/>
      <c r="C269" s="10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2"/>
      <c r="B270" s="14"/>
      <c r="C270" s="10"/>
      <c r="D270" s="6"/>
      <c r="E270" s="39"/>
      <c r="F270" s="40"/>
      <c r="G270" s="40"/>
      <c r="H270" s="40"/>
      <c r="I270" s="40"/>
      <c r="J270" s="40"/>
      <c r="K270" s="41"/>
      <c r="L270" s="40"/>
    </row>
    <row r="271" spans="1:12" ht="15" x14ac:dyDescent="0.25">
      <c r="A271" s="22"/>
      <c r="B271" s="14"/>
      <c r="C271" s="10"/>
      <c r="D271" s="6"/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22"/>
      <c r="B272" s="14"/>
      <c r="C272" s="10"/>
      <c r="D272" s="5"/>
      <c r="E272" s="39"/>
      <c r="F272" s="40"/>
      <c r="G272" s="40"/>
      <c r="H272" s="40"/>
      <c r="I272" s="40"/>
      <c r="J272" s="40"/>
      <c r="K272" s="41"/>
      <c r="L272" s="40"/>
    </row>
    <row r="273" spans="1:12" ht="15" x14ac:dyDescent="0.25">
      <c r="A273" s="22"/>
      <c r="B273" s="14"/>
      <c r="C273" s="10"/>
      <c r="D273" s="5"/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6"/>
      <c r="C274" s="7"/>
      <c r="D274" s="17" t="s">
        <v>26</v>
      </c>
      <c r="E274" s="8"/>
      <c r="F274" s="18">
        <f>SUM(F265:F273)</f>
        <v>0</v>
      </c>
      <c r="G274" s="18">
        <f t="shared" ref="G274:J274" si="95">SUM(G265:G273)</f>
        <v>0</v>
      </c>
      <c r="H274" s="18">
        <f t="shared" si="95"/>
        <v>0</v>
      </c>
      <c r="I274" s="18">
        <f t="shared" si="95"/>
        <v>0</v>
      </c>
      <c r="J274" s="18">
        <f t="shared" si="95"/>
        <v>0</v>
      </c>
      <c r="K274" s="24"/>
      <c r="L274" s="18">
        <f t="shared" ref="L274" si="96">SUM(L265:L273)</f>
        <v>0</v>
      </c>
    </row>
    <row r="275" spans="1:12" ht="15.75" thickBot="1" x14ac:dyDescent="0.25">
      <c r="A275" s="28">
        <f>A257</f>
        <v>3</v>
      </c>
      <c r="B275" s="29">
        <f>B257</f>
        <v>5</v>
      </c>
      <c r="C275" s="212" t="s">
        <v>4</v>
      </c>
      <c r="D275" s="213"/>
      <c r="E275" s="30"/>
      <c r="F275" s="31">
        <f>F264+F274</f>
        <v>630</v>
      </c>
      <c r="G275" s="31">
        <f t="shared" ref="G275:J275" si="97">G264+G274</f>
        <v>23.59</v>
      </c>
      <c r="H275" s="31">
        <f t="shared" si="97"/>
        <v>19.929999999999996</v>
      </c>
      <c r="I275" s="31">
        <f t="shared" si="97"/>
        <v>75.800000000000011</v>
      </c>
      <c r="J275" s="31">
        <f t="shared" si="97"/>
        <v>577.38</v>
      </c>
      <c r="K275" s="31"/>
      <c r="L275" s="31">
        <f t="shared" ref="L275" si="98">L264+L274</f>
        <v>0</v>
      </c>
    </row>
    <row r="276" spans="1:12" ht="15.75" x14ac:dyDescent="0.25">
      <c r="A276" s="52">
        <v>4</v>
      </c>
      <c r="B276" s="53">
        <v>1</v>
      </c>
      <c r="C276" s="50" t="s">
        <v>20</v>
      </c>
      <c r="D276" s="156" t="s">
        <v>60</v>
      </c>
      <c r="E276" s="267" t="s">
        <v>107</v>
      </c>
      <c r="F276" s="188">
        <v>50</v>
      </c>
      <c r="G276" s="189">
        <v>2.9</v>
      </c>
      <c r="H276" s="190">
        <v>3.99</v>
      </c>
      <c r="I276" s="191">
        <v>18.989999999999998</v>
      </c>
      <c r="J276" s="192">
        <v>127.19</v>
      </c>
      <c r="K276" s="138">
        <v>166</v>
      </c>
      <c r="L276" s="38"/>
    </row>
    <row r="277" spans="1:12" ht="15.75" x14ac:dyDescent="0.25">
      <c r="A277" s="54"/>
      <c r="B277" s="49"/>
      <c r="C277" s="51"/>
      <c r="D277" s="116" t="s">
        <v>45</v>
      </c>
      <c r="E277" s="106" t="s">
        <v>61</v>
      </c>
      <c r="F277" s="95">
        <v>205</v>
      </c>
      <c r="G277" s="72">
        <v>8.1999999999999993</v>
      </c>
      <c r="H277" s="73">
        <v>8.73</v>
      </c>
      <c r="I277" s="157">
        <v>29.68</v>
      </c>
      <c r="J277" s="75">
        <v>230.33</v>
      </c>
      <c r="K277" s="62">
        <v>59</v>
      </c>
      <c r="L277" s="40"/>
    </row>
    <row r="278" spans="1:12" ht="15.75" x14ac:dyDescent="0.25">
      <c r="A278" s="54"/>
      <c r="B278" s="49"/>
      <c r="C278" s="51"/>
      <c r="D278" s="117" t="s">
        <v>47</v>
      </c>
      <c r="E278" s="109" t="s">
        <v>53</v>
      </c>
      <c r="F278" s="78">
        <v>200</v>
      </c>
      <c r="G278" s="83">
        <v>0</v>
      </c>
      <c r="H278" s="84">
        <v>0</v>
      </c>
      <c r="I278" s="85">
        <v>7.27</v>
      </c>
      <c r="J278" s="114">
        <v>28.73</v>
      </c>
      <c r="K278" s="108">
        <v>114</v>
      </c>
      <c r="L278" s="40"/>
    </row>
    <row r="279" spans="1:12" ht="15.75" x14ac:dyDescent="0.25">
      <c r="A279" s="54"/>
      <c r="B279" s="49"/>
      <c r="C279" s="51"/>
      <c r="D279" s="117" t="s">
        <v>38</v>
      </c>
      <c r="E279" s="109" t="s">
        <v>49</v>
      </c>
      <c r="F279" s="78">
        <v>30</v>
      </c>
      <c r="G279" s="83">
        <v>2.25</v>
      </c>
      <c r="H279" s="84">
        <v>0.87</v>
      </c>
      <c r="I279" s="85">
        <v>14.94</v>
      </c>
      <c r="J279" s="114">
        <v>78.599999999999994</v>
      </c>
      <c r="K279" s="115">
        <v>121</v>
      </c>
      <c r="L279" s="40"/>
    </row>
    <row r="280" spans="1:12" ht="15.75" x14ac:dyDescent="0.25">
      <c r="A280" s="54"/>
      <c r="B280" s="49"/>
      <c r="C280" s="51"/>
      <c r="D280" s="65" t="s">
        <v>36</v>
      </c>
      <c r="E280" s="149" t="s">
        <v>108</v>
      </c>
      <c r="F280" s="66">
        <v>200</v>
      </c>
      <c r="G280" s="101">
        <v>8.25</v>
      </c>
      <c r="H280" s="84">
        <v>6.25</v>
      </c>
      <c r="I280" s="86">
        <v>22</v>
      </c>
      <c r="J280" s="114">
        <v>175</v>
      </c>
      <c r="K280" s="62" t="s">
        <v>62</v>
      </c>
      <c r="L280" s="40"/>
    </row>
    <row r="281" spans="1:12" ht="15.75" x14ac:dyDescent="0.25">
      <c r="A281" s="22"/>
      <c r="B281" s="14"/>
      <c r="C281" s="10"/>
      <c r="D281" s="5"/>
      <c r="E281" s="166" t="s">
        <v>81</v>
      </c>
      <c r="F281" s="108">
        <v>200</v>
      </c>
      <c r="G281" s="101">
        <v>4.09</v>
      </c>
      <c r="H281" s="84">
        <v>7.02</v>
      </c>
      <c r="I281" s="86">
        <v>40.6</v>
      </c>
      <c r="J281" s="162">
        <v>242.1</v>
      </c>
      <c r="K281" s="91" t="s">
        <v>82</v>
      </c>
      <c r="L281" s="40"/>
    </row>
    <row r="282" spans="1:12" ht="15" x14ac:dyDescent="0.25">
      <c r="A282" s="22"/>
      <c r="B282" s="14"/>
      <c r="C282" s="10"/>
      <c r="D282" s="5"/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6"/>
      <c r="C283" s="7"/>
      <c r="D283" s="17" t="s">
        <v>26</v>
      </c>
      <c r="E283" s="8"/>
      <c r="F283" s="18">
        <f>SUM(F276:F282)</f>
        <v>885</v>
      </c>
      <c r="G283" s="18">
        <f>SUM(G276:G282)</f>
        <v>25.69</v>
      </c>
      <c r="H283" s="18">
        <f t="shared" ref="H283:J283" si="99">SUM(H276:H282)</f>
        <v>26.86</v>
      </c>
      <c r="I283" s="18">
        <f t="shared" si="99"/>
        <v>133.47999999999999</v>
      </c>
      <c r="J283" s="18">
        <f t="shared" si="99"/>
        <v>881.95</v>
      </c>
      <c r="K283" s="24"/>
      <c r="L283" s="18">
        <f t="shared" ref="L283" si="100">SUM(L276:L282)</f>
        <v>0</v>
      </c>
    </row>
    <row r="284" spans="1:12" ht="15" x14ac:dyDescent="0.25">
      <c r="A284" s="25">
        <f>A276</f>
        <v>4</v>
      </c>
      <c r="B284" s="12">
        <f>B276</f>
        <v>1</v>
      </c>
      <c r="C284" s="9" t="s">
        <v>22</v>
      </c>
      <c r="D284" s="6"/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2"/>
      <c r="B285" s="14"/>
      <c r="C285" s="10"/>
      <c r="D285" s="6"/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2"/>
      <c r="B286" s="14"/>
      <c r="C286" s="10"/>
      <c r="D286" s="6"/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2"/>
      <c r="B287" s="14"/>
      <c r="C287" s="10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2"/>
      <c r="B288" s="14"/>
      <c r="C288" s="10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2"/>
      <c r="B289" s="14"/>
      <c r="C289" s="10"/>
      <c r="D289" s="6"/>
      <c r="E289" s="39"/>
      <c r="F289" s="40"/>
      <c r="G289" s="40"/>
      <c r="H289" s="40"/>
      <c r="I289" s="40"/>
      <c r="J289" s="40"/>
      <c r="K289" s="41"/>
      <c r="L289" s="40"/>
    </row>
    <row r="290" spans="1:12" ht="15" x14ac:dyDescent="0.25">
      <c r="A290" s="22"/>
      <c r="B290" s="14"/>
      <c r="C290" s="10"/>
      <c r="D290" s="6"/>
      <c r="E290" s="39"/>
      <c r="F290" s="40"/>
      <c r="G290" s="40"/>
      <c r="H290" s="40"/>
      <c r="I290" s="40"/>
      <c r="J290" s="40"/>
      <c r="K290" s="41"/>
      <c r="L290" s="40"/>
    </row>
    <row r="291" spans="1:12" ht="15" x14ac:dyDescent="0.25">
      <c r="A291" s="22"/>
      <c r="B291" s="14"/>
      <c r="C291" s="10"/>
      <c r="D291" s="5"/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22"/>
      <c r="B292" s="14"/>
      <c r="C292" s="10"/>
      <c r="D292" s="5"/>
      <c r="E292" s="39"/>
      <c r="F292" s="40"/>
      <c r="G292" s="40"/>
      <c r="H292" s="40"/>
      <c r="I292" s="40"/>
      <c r="J292" s="40"/>
      <c r="K292" s="41"/>
      <c r="L292" s="40"/>
    </row>
    <row r="293" spans="1:12" ht="15" x14ac:dyDescent="0.25">
      <c r="A293" s="23"/>
      <c r="B293" s="16"/>
      <c r="C293" s="7"/>
      <c r="D293" s="17" t="s">
        <v>26</v>
      </c>
      <c r="E293" s="8"/>
      <c r="F293" s="18">
        <f>SUM(F284:F292)</f>
        <v>0</v>
      </c>
      <c r="G293" s="18">
        <f t="shared" ref="G293:J293" si="101">SUM(G284:G292)</f>
        <v>0</v>
      </c>
      <c r="H293" s="18">
        <f t="shared" si="101"/>
        <v>0</v>
      </c>
      <c r="I293" s="18">
        <f t="shared" si="101"/>
        <v>0</v>
      </c>
      <c r="J293" s="18">
        <f t="shared" si="101"/>
        <v>0</v>
      </c>
      <c r="K293" s="24"/>
      <c r="L293" s="18">
        <f t="shared" ref="L293" si="102">SUM(L284:L292)</f>
        <v>0</v>
      </c>
    </row>
    <row r="294" spans="1:12" ht="15.75" thickBot="1" x14ac:dyDescent="0.25">
      <c r="A294" s="28">
        <f>A276</f>
        <v>4</v>
      </c>
      <c r="B294" s="29">
        <f>B276</f>
        <v>1</v>
      </c>
      <c r="C294" s="212" t="s">
        <v>4</v>
      </c>
      <c r="D294" s="213"/>
      <c r="E294" s="30"/>
      <c r="F294" s="31">
        <f>F283+F293</f>
        <v>885</v>
      </c>
      <c r="G294" s="31">
        <f t="shared" ref="G294:J294" si="103">G283+G293</f>
        <v>25.69</v>
      </c>
      <c r="H294" s="31">
        <f t="shared" si="103"/>
        <v>26.86</v>
      </c>
      <c r="I294" s="31">
        <f t="shared" si="103"/>
        <v>133.47999999999999</v>
      </c>
      <c r="J294" s="31">
        <f t="shared" si="103"/>
        <v>881.95</v>
      </c>
      <c r="K294" s="31"/>
      <c r="L294" s="31">
        <f t="shared" ref="L294" si="104">L283+L293</f>
        <v>0</v>
      </c>
    </row>
    <row r="295" spans="1:12" ht="15.75" x14ac:dyDescent="0.25">
      <c r="A295" s="52">
        <v>4</v>
      </c>
      <c r="B295" s="53">
        <v>2</v>
      </c>
      <c r="C295" s="50" t="s">
        <v>20</v>
      </c>
      <c r="D295" s="133" t="s">
        <v>23</v>
      </c>
      <c r="E295" s="118" t="s">
        <v>52</v>
      </c>
      <c r="F295" s="92">
        <v>15</v>
      </c>
      <c r="G295" s="79">
        <v>3.48</v>
      </c>
      <c r="H295" s="80">
        <v>4.43</v>
      </c>
      <c r="I295" s="81">
        <v>0</v>
      </c>
      <c r="J295" s="102">
        <v>54.6</v>
      </c>
      <c r="K295" s="76">
        <v>1</v>
      </c>
      <c r="L295" s="38"/>
    </row>
    <row r="296" spans="1:12" ht="15.75" x14ac:dyDescent="0.25">
      <c r="A296" s="54"/>
      <c r="B296" s="49"/>
      <c r="C296" s="51"/>
      <c r="D296" s="236" t="s">
        <v>24</v>
      </c>
      <c r="E296" s="237" t="s">
        <v>109</v>
      </c>
      <c r="F296" s="135">
        <v>90</v>
      </c>
      <c r="G296" s="124">
        <v>18.489999999999998</v>
      </c>
      <c r="H296" s="125">
        <v>18.54</v>
      </c>
      <c r="I296" s="126">
        <v>3.59</v>
      </c>
      <c r="J296" s="127">
        <v>256</v>
      </c>
      <c r="K296" s="135">
        <v>126</v>
      </c>
      <c r="L296" s="40"/>
    </row>
    <row r="297" spans="1:12" ht="15.75" x14ac:dyDescent="0.25">
      <c r="A297" s="54"/>
      <c r="B297" s="49"/>
      <c r="C297" s="51"/>
      <c r="D297" s="94" t="s">
        <v>25</v>
      </c>
      <c r="E297" s="64" t="s">
        <v>101</v>
      </c>
      <c r="F297" s="177">
        <v>150</v>
      </c>
      <c r="G297" s="72">
        <v>3.31</v>
      </c>
      <c r="H297" s="73">
        <v>5.56</v>
      </c>
      <c r="I297" s="157">
        <v>25.99</v>
      </c>
      <c r="J297" s="167">
        <v>167.07</v>
      </c>
      <c r="K297" s="91">
        <v>52</v>
      </c>
      <c r="L297" s="40"/>
    </row>
    <row r="298" spans="1:12" ht="30.75" x14ac:dyDescent="0.25">
      <c r="A298" s="55"/>
      <c r="B298" s="56"/>
      <c r="C298" s="57"/>
      <c r="D298" s="107" t="s">
        <v>36</v>
      </c>
      <c r="E298" s="142" t="s">
        <v>110</v>
      </c>
      <c r="F298" s="96">
        <v>200</v>
      </c>
      <c r="G298" s="101">
        <v>0</v>
      </c>
      <c r="H298" s="84">
        <v>0</v>
      </c>
      <c r="I298" s="86">
        <v>19.940000000000001</v>
      </c>
      <c r="J298" s="102">
        <v>80.3</v>
      </c>
      <c r="K298" s="66">
        <v>95</v>
      </c>
      <c r="L298" s="40"/>
    </row>
    <row r="299" spans="1:12" ht="15.75" x14ac:dyDescent="0.25">
      <c r="A299" s="15"/>
      <c r="B299" s="16"/>
      <c r="C299" s="7"/>
      <c r="D299" s="133" t="s">
        <v>38</v>
      </c>
      <c r="E299" s="107" t="s">
        <v>39</v>
      </c>
      <c r="F299" s="92">
        <v>25</v>
      </c>
      <c r="G299" s="101">
        <v>1.9</v>
      </c>
      <c r="H299" s="84">
        <v>0.2</v>
      </c>
      <c r="I299" s="86">
        <v>12.3</v>
      </c>
      <c r="J299" s="102">
        <v>58.75</v>
      </c>
      <c r="K299" s="136">
        <v>119</v>
      </c>
      <c r="L299" s="18">
        <f>SUM(L295:L298)</f>
        <v>0</v>
      </c>
    </row>
    <row r="300" spans="1:12" ht="15.75" x14ac:dyDescent="0.25">
      <c r="A300" s="12">
        <f>A295</f>
        <v>4</v>
      </c>
      <c r="B300" s="12">
        <f>B295</f>
        <v>2</v>
      </c>
      <c r="C300" s="9" t="s">
        <v>22</v>
      </c>
      <c r="D300" s="133" t="s">
        <v>40</v>
      </c>
      <c r="E300" s="107" t="s">
        <v>51</v>
      </c>
      <c r="F300" s="92">
        <v>20</v>
      </c>
      <c r="G300" s="268">
        <v>1.32</v>
      </c>
      <c r="H300" s="269">
        <v>0.24</v>
      </c>
      <c r="I300" s="270">
        <v>8.0399999999999991</v>
      </c>
      <c r="J300" s="271">
        <v>39.6</v>
      </c>
      <c r="K300" s="76">
        <v>120</v>
      </c>
      <c r="L300" s="40"/>
    </row>
    <row r="301" spans="1:12" ht="15" x14ac:dyDescent="0.25">
      <c r="A301" s="13"/>
      <c r="B301" s="14"/>
      <c r="C301" s="10"/>
      <c r="D301" s="6"/>
      <c r="E301" s="39"/>
      <c r="F301" s="40"/>
      <c r="G301" s="40"/>
      <c r="H301" s="40"/>
      <c r="I301" s="40"/>
      <c r="J301" s="40"/>
      <c r="K301" s="41"/>
      <c r="L301" s="40"/>
    </row>
    <row r="302" spans="1:12" ht="15" x14ac:dyDescent="0.25">
      <c r="A302" s="13"/>
      <c r="B302" s="14"/>
      <c r="C302" s="10"/>
      <c r="D302" s="6"/>
      <c r="E302" s="39"/>
      <c r="F302" s="40"/>
      <c r="G302" s="40"/>
      <c r="H302" s="40"/>
      <c r="I302" s="40"/>
      <c r="J302" s="40"/>
      <c r="K302" s="41"/>
      <c r="L302" s="40"/>
    </row>
    <row r="303" spans="1:12" ht="15" x14ac:dyDescent="0.25">
      <c r="A303" s="13"/>
      <c r="B303" s="14"/>
      <c r="C303" s="10"/>
      <c r="D303" s="6"/>
      <c r="E303" s="39"/>
      <c r="F303" s="40"/>
      <c r="G303" s="40"/>
      <c r="H303" s="40"/>
      <c r="I303" s="40"/>
      <c r="J303" s="40"/>
      <c r="K303" s="41"/>
      <c r="L303" s="40"/>
    </row>
    <row r="304" spans="1:12" ht="15" x14ac:dyDescent="0.25">
      <c r="A304" s="13"/>
      <c r="B304" s="14"/>
      <c r="C304" s="10"/>
      <c r="D304" s="6"/>
      <c r="E304" s="39"/>
      <c r="F304" s="40"/>
      <c r="G304" s="40"/>
      <c r="H304" s="40"/>
      <c r="I304" s="40"/>
      <c r="J304" s="40"/>
      <c r="K304" s="41"/>
      <c r="L304" s="40"/>
    </row>
    <row r="305" spans="1:12" ht="15" x14ac:dyDescent="0.25">
      <c r="A305" s="13"/>
      <c r="B305" s="14"/>
      <c r="C305" s="10"/>
      <c r="D305" s="6"/>
      <c r="E305" s="39"/>
      <c r="F305" s="40"/>
      <c r="G305" s="40"/>
      <c r="H305" s="40"/>
      <c r="I305" s="40"/>
      <c r="J305" s="40"/>
      <c r="K305" s="41"/>
      <c r="L305" s="40"/>
    </row>
    <row r="306" spans="1:12" ht="15" x14ac:dyDescent="0.25">
      <c r="A306" s="13"/>
      <c r="B306" s="14"/>
      <c r="C306" s="10"/>
      <c r="D306" s="6"/>
      <c r="E306" s="39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13"/>
      <c r="B307" s="14"/>
      <c r="C307" s="10"/>
      <c r="D307" s="5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3"/>
      <c r="B308" s="14"/>
      <c r="C308" s="10"/>
      <c r="D308" s="5"/>
      <c r="E308" s="39"/>
      <c r="F308" s="40"/>
      <c r="G308" s="40"/>
      <c r="H308" s="40"/>
      <c r="I308" s="40"/>
      <c r="J308" s="40"/>
      <c r="K308" s="41"/>
      <c r="L308" s="40"/>
    </row>
    <row r="309" spans="1:12" ht="15" x14ac:dyDescent="0.25">
      <c r="A309" s="15"/>
      <c r="B309" s="16"/>
      <c r="C309" s="7"/>
      <c r="D309" s="17" t="s">
        <v>26</v>
      </c>
      <c r="E309" s="8"/>
      <c r="F309" s="18">
        <f>SUM(F300:F308)</f>
        <v>20</v>
      </c>
      <c r="G309" s="18">
        <f t="shared" ref="G309:J309" si="105">SUM(G300:G308)</f>
        <v>1.32</v>
      </c>
      <c r="H309" s="18">
        <f t="shared" si="105"/>
        <v>0.24</v>
      </c>
      <c r="I309" s="18">
        <f t="shared" si="105"/>
        <v>8.0399999999999991</v>
      </c>
      <c r="J309" s="18">
        <f t="shared" si="105"/>
        <v>39.6</v>
      </c>
      <c r="K309" s="24"/>
      <c r="L309" s="18">
        <f t="shared" ref="L309" si="106">SUM(L300:L308)</f>
        <v>0</v>
      </c>
    </row>
    <row r="310" spans="1:12" ht="15.75" thickBot="1" x14ac:dyDescent="0.25">
      <c r="A310" s="32">
        <f>A295</f>
        <v>4</v>
      </c>
      <c r="B310" s="32">
        <f>B295</f>
        <v>2</v>
      </c>
      <c r="C310" s="212" t="s">
        <v>4</v>
      </c>
      <c r="D310" s="213"/>
      <c r="E310" s="30"/>
      <c r="F310" s="31">
        <f>F299+F309</f>
        <v>45</v>
      </c>
      <c r="G310" s="31">
        <f t="shared" ref="G310:J310" si="107">G299+G309</f>
        <v>3.2199999999999998</v>
      </c>
      <c r="H310" s="31">
        <f t="shared" si="107"/>
        <v>0.44</v>
      </c>
      <c r="I310" s="31">
        <f t="shared" si="107"/>
        <v>20.34</v>
      </c>
      <c r="J310" s="31">
        <f t="shared" si="107"/>
        <v>98.35</v>
      </c>
      <c r="K310" s="31"/>
      <c r="L310" s="31">
        <f t="shared" ref="L310" si="108">L299+L309</f>
        <v>0</v>
      </c>
    </row>
    <row r="311" spans="1:12" ht="15.75" x14ac:dyDescent="0.25">
      <c r="A311" s="52">
        <v>4</v>
      </c>
      <c r="B311" s="53">
        <v>3</v>
      </c>
      <c r="C311" s="50" t="s">
        <v>20</v>
      </c>
      <c r="D311" s="118" t="s">
        <v>23</v>
      </c>
      <c r="E311" s="193" t="s">
        <v>42</v>
      </c>
      <c r="F311" s="77">
        <v>17</v>
      </c>
      <c r="G311" s="79">
        <v>2.48</v>
      </c>
      <c r="H311" s="80">
        <v>3.96</v>
      </c>
      <c r="I311" s="81">
        <v>0.68</v>
      </c>
      <c r="J311" s="154">
        <v>48.11</v>
      </c>
      <c r="K311" s="90" t="s">
        <v>76</v>
      </c>
      <c r="L311" s="38"/>
    </row>
    <row r="312" spans="1:12" ht="15.75" x14ac:dyDescent="0.25">
      <c r="A312" s="54"/>
      <c r="B312" s="49"/>
      <c r="C312" s="51"/>
      <c r="D312" s="169" t="s">
        <v>23</v>
      </c>
      <c r="E312" s="194" t="s">
        <v>84</v>
      </c>
      <c r="F312" s="195">
        <v>150</v>
      </c>
      <c r="G312" s="170">
        <v>0.6</v>
      </c>
      <c r="H312" s="111">
        <v>0.45</v>
      </c>
      <c r="I312" s="171">
        <v>15.45</v>
      </c>
      <c r="J312" s="197">
        <v>70.5</v>
      </c>
      <c r="K312" s="119">
        <v>25</v>
      </c>
      <c r="L312" s="40"/>
    </row>
    <row r="313" spans="1:12" ht="30.75" x14ac:dyDescent="0.25">
      <c r="A313" s="54"/>
      <c r="B313" s="49"/>
      <c r="C313" s="51"/>
      <c r="D313" s="107" t="s">
        <v>63</v>
      </c>
      <c r="E313" s="196" t="s">
        <v>111</v>
      </c>
      <c r="F313" s="78">
        <v>150</v>
      </c>
      <c r="G313" s="101">
        <v>21.5</v>
      </c>
      <c r="H313" s="84">
        <v>13.61</v>
      </c>
      <c r="I313" s="86">
        <v>31.05</v>
      </c>
      <c r="J313" s="103">
        <v>333.11</v>
      </c>
      <c r="K313" s="92">
        <v>319</v>
      </c>
      <c r="L313" s="40"/>
    </row>
    <row r="314" spans="1:12" ht="15.75" x14ac:dyDescent="0.25">
      <c r="A314" s="54"/>
      <c r="B314" s="49"/>
      <c r="C314" s="51"/>
      <c r="D314" s="107" t="s">
        <v>21</v>
      </c>
      <c r="E314" s="117" t="s">
        <v>64</v>
      </c>
      <c r="F314" s="108">
        <v>200</v>
      </c>
      <c r="G314" s="101">
        <v>0.04</v>
      </c>
      <c r="H314" s="84">
        <v>0</v>
      </c>
      <c r="I314" s="86">
        <v>7.4</v>
      </c>
      <c r="J314" s="102">
        <v>30.26</v>
      </c>
      <c r="K314" s="92">
        <v>113</v>
      </c>
      <c r="L314" s="40"/>
    </row>
    <row r="315" spans="1:12" ht="15.75" x14ac:dyDescent="0.25">
      <c r="A315" s="54"/>
      <c r="B315" s="49"/>
      <c r="C315" s="51"/>
      <c r="D315" s="107" t="s">
        <v>38</v>
      </c>
      <c r="E315" s="109" t="s">
        <v>49</v>
      </c>
      <c r="F315" s="78">
        <v>20</v>
      </c>
      <c r="G315" s="101">
        <v>1.5</v>
      </c>
      <c r="H315" s="84">
        <v>0.57999999999999996</v>
      </c>
      <c r="I315" s="86">
        <v>9.9600000000000009</v>
      </c>
      <c r="J315" s="103">
        <v>52.4</v>
      </c>
      <c r="K315" s="93">
        <v>121</v>
      </c>
      <c r="L315" s="40"/>
    </row>
    <row r="316" spans="1:12" ht="15" x14ac:dyDescent="0.25">
      <c r="A316" s="22"/>
      <c r="B316" s="14"/>
      <c r="C316" s="10"/>
      <c r="D316" s="5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2"/>
      <c r="B317" s="14"/>
      <c r="C317" s="10"/>
      <c r="D317" s="5"/>
      <c r="E317" s="39"/>
      <c r="F317" s="40"/>
      <c r="G317" s="40"/>
      <c r="H317" s="40"/>
      <c r="I317" s="40"/>
      <c r="J317" s="40"/>
      <c r="K317" s="41"/>
      <c r="L317" s="40"/>
    </row>
    <row r="318" spans="1:12" ht="15" x14ac:dyDescent="0.25">
      <c r="A318" s="23"/>
      <c r="B318" s="16"/>
      <c r="C318" s="7"/>
      <c r="D318" s="17" t="s">
        <v>26</v>
      </c>
      <c r="E318" s="8"/>
      <c r="F318" s="18">
        <f>SUM(F311:F317)</f>
        <v>537</v>
      </c>
      <c r="G318" s="18">
        <f t="shared" ref="G318:J318" si="109">SUM(G311:G317)</f>
        <v>26.119999999999997</v>
      </c>
      <c r="H318" s="18">
        <f t="shared" si="109"/>
        <v>18.599999999999998</v>
      </c>
      <c r="I318" s="18">
        <f t="shared" si="109"/>
        <v>64.539999999999992</v>
      </c>
      <c r="J318" s="18">
        <f t="shared" si="109"/>
        <v>534.38</v>
      </c>
      <c r="K318" s="24"/>
      <c r="L318" s="18">
        <f t="shared" ref="L318" si="110">SUM(L311:L317)</f>
        <v>0</v>
      </c>
    </row>
    <row r="319" spans="1:12" ht="15" x14ac:dyDescent="0.25">
      <c r="A319" s="25">
        <f>A311</f>
        <v>4</v>
      </c>
      <c r="B319" s="12">
        <f>B311</f>
        <v>3</v>
      </c>
      <c r="C319" s="9" t="s">
        <v>22</v>
      </c>
      <c r="D319" s="6"/>
      <c r="E319" s="39"/>
      <c r="F319" s="40"/>
      <c r="G319" s="40"/>
      <c r="H319" s="40"/>
      <c r="I319" s="40"/>
      <c r="J319" s="40"/>
      <c r="K319" s="41"/>
      <c r="L319" s="40"/>
    </row>
    <row r="320" spans="1:12" ht="15" x14ac:dyDescent="0.25">
      <c r="A320" s="22"/>
      <c r="B320" s="14"/>
      <c r="C320" s="10"/>
      <c r="D320" s="6"/>
      <c r="E320" s="39"/>
      <c r="F320" s="40"/>
      <c r="G320" s="40"/>
      <c r="H320" s="40"/>
      <c r="I320" s="40"/>
      <c r="J320" s="40"/>
      <c r="K320" s="41"/>
      <c r="L320" s="40"/>
    </row>
    <row r="321" spans="1:12" ht="15" x14ac:dyDescent="0.25">
      <c r="A321" s="22"/>
      <c r="B321" s="14"/>
      <c r="C321" s="10"/>
      <c r="D321" s="6"/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2"/>
      <c r="B322" s="14"/>
      <c r="C322" s="10"/>
      <c r="D322" s="6"/>
      <c r="E322" s="39"/>
      <c r="F322" s="40"/>
      <c r="G322" s="40"/>
      <c r="H322" s="40"/>
      <c r="I322" s="40"/>
      <c r="J322" s="40"/>
      <c r="K322" s="41"/>
      <c r="L322" s="40"/>
    </row>
    <row r="323" spans="1:12" ht="15" x14ac:dyDescent="0.25">
      <c r="A323" s="22"/>
      <c r="B323" s="14"/>
      <c r="C323" s="10"/>
      <c r="D323" s="6"/>
      <c r="E323" s="39"/>
      <c r="F323" s="40"/>
      <c r="G323" s="40"/>
      <c r="H323" s="40"/>
      <c r="I323" s="40"/>
      <c r="J323" s="40"/>
      <c r="K323" s="41"/>
      <c r="L323" s="40"/>
    </row>
    <row r="324" spans="1:12" ht="15" x14ac:dyDescent="0.25">
      <c r="A324" s="22"/>
      <c r="B324" s="14"/>
      <c r="C324" s="10"/>
      <c r="D324" s="6"/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2"/>
      <c r="B325" s="14"/>
      <c r="C325" s="10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2"/>
      <c r="B326" s="14"/>
      <c r="C326" s="10"/>
      <c r="D326" s="5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2"/>
      <c r="B327" s="14"/>
      <c r="C327" s="10"/>
      <c r="D327" s="5"/>
      <c r="E327" s="39"/>
      <c r="F327" s="40"/>
      <c r="G327" s="40"/>
      <c r="H327" s="40"/>
      <c r="I327" s="40"/>
      <c r="J327" s="40"/>
      <c r="K327" s="41"/>
      <c r="L327" s="40"/>
    </row>
    <row r="328" spans="1:12" ht="15" x14ac:dyDescent="0.25">
      <c r="A328" s="23"/>
      <c r="B328" s="16"/>
      <c r="C328" s="7"/>
      <c r="D328" s="17" t="s">
        <v>26</v>
      </c>
      <c r="E328" s="8"/>
      <c r="F328" s="18">
        <f>SUM(F319:F327)</f>
        <v>0</v>
      </c>
      <c r="G328" s="18">
        <f t="shared" ref="G328:J328" si="111">SUM(G319:G327)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SUM(L319:L327)</f>
        <v>0</v>
      </c>
    </row>
    <row r="329" spans="1:12" ht="15.75" thickBot="1" x14ac:dyDescent="0.25">
      <c r="A329" s="28">
        <f>A311</f>
        <v>4</v>
      </c>
      <c r="B329" s="29">
        <f>B311</f>
        <v>3</v>
      </c>
      <c r="C329" s="212" t="s">
        <v>4</v>
      </c>
      <c r="D329" s="213"/>
      <c r="E329" s="30"/>
      <c r="F329" s="31">
        <f>F318+F328</f>
        <v>537</v>
      </c>
      <c r="G329" s="31">
        <f t="shared" ref="G329:J329" si="113">G318+G328</f>
        <v>26.119999999999997</v>
      </c>
      <c r="H329" s="31">
        <f t="shared" si="113"/>
        <v>18.599999999999998</v>
      </c>
      <c r="I329" s="31">
        <f t="shared" si="113"/>
        <v>64.539999999999992</v>
      </c>
      <c r="J329" s="31">
        <f t="shared" si="113"/>
        <v>534.38</v>
      </c>
      <c r="K329" s="31"/>
      <c r="L329" s="31">
        <f t="shared" ref="L329" si="114">L318+L328</f>
        <v>0</v>
      </c>
    </row>
    <row r="330" spans="1:12" ht="15.75" x14ac:dyDescent="0.25">
      <c r="A330" s="52">
        <v>4</v>
      </c>
      <c r="B330" s="53">
        <v>4</v>
      </c>
      <c r="C330" s="50" t="s">
        <v>20</v>
      </c>
      <c r="D330" s="198" t="s">
        <v>77</v>
      </c>
      <c r="E330" s="118" t="s">
        <v>103</v>
      </c>
      <c r="F330" s="90">
        <v>150</v>
      </c>
      <c r="G330" s="79">
        <v>0.6</v>
      </c>
      <c r="H330" s="80">
        <v>0.6</v>
      </c>
      <c r="I330" s="81">
        <v>14.7</v>
      </c>
      <c r="J330" s="275">
        <v>70.5</v>
      </c>
      <c r="K330" s="90">
        <v>24</v>
      </c>
      <c r="L330" s="38"/>
    </row>
    <row r="331" spans="1:12" ht="15.75" x14ac:dyDescent="0.25">
      <c r="A331" s="54"/>
      <c r="B331" s="49"/>
      <c r="C331" s="51"/>
      <c r="D331" s="236" t="s">
        <v>24</v>
      </c>
      <c r="E331" s="273" t="s">
        <v>78</v>
      </c>
      <c r="F331" s="274">
        <v>90</v>
      </c>
      <c r="G331" s="124">
        <v>18.5</v>
      </c>
      <c r="H331" s="125">
        <v>3.73</v>
      </c>
      <c r="I331" s="126">
        <v>2.5099999999999998</v>
      </c>
      <c r="J331" s="127">
        <v>116.1</v>
      </c>
      <c r="K331" s="272">
        <v>146</v>
      </c>
      <c r="L331" s="40"/>
    </row>
    <row r="332" spans="1:12" ht="15.75" x14ac:dyDescent="0.25">
      <c r="A332" s="55"/>
      <c r="B332" s="56"/>
      <c r="C332" s="210"/>
      <c r="D332" s="65" t="s">
        <v>25</v>
      </c>
      <c r="E332" s="166" t="s">
        <v>112</v>
      </c>
      <c r="F332" s="62">
        <v>150</v>
      </c>
      <c r="G332" s="72">
        <v>3.34</v>
      </c>
      <c r="H332" s="73">
        <v>4.91</v>
      </c>
      <c r="I332" s="157">
        <v>33.93</v>
      </c>
      <c r="J332" s="167">
        <v>191.49</v>
      </c>
      <c r="K332" s="58">
        <v>53</v>
      </c>
      <c r="L332" s="40"/>
    </row>
    <row r="333" spans="1:12" ht="15.75" x14ac:dyDescent="0.25">
      <c r="A333" s="23"/>
      <c r="B333" s="16"/>
      <c r="C333" s="7"/>
      <c r="D333" s="132" t="s">
        <v>36</v>
      </c>
      <c r="E333" s="128" t="s">
        <v>91</v>
      </c>
      <c r="F333" s="129">
        <v>200</v>
      </c>
      <c r="G333" s="101">
        <v>0.83</v>
      </c>
      <c r="H333" s="84">
        <v>0.04</v>
      </c>
      <c r="I333" s="86">
        <v>15.16</v>
      </c>
      <c r="J333" s="103">
        <v>64.22</v>
      </c>
      <c r="K333" s="155">
        <v>102</v>
      </c>
      <c r="L333" s="18">
        <f>SUM(L330:L332)</f>
        <v>0</v>
      </c>
    </row>
    <row r="334" spans="1:12" ht="15.75" x14ac:dyDescent="0.25">
      <c r="A334" s="25"/>
      <c r="B334" s="12"/>
      <c r="C334" s="6"/>
      <c r="D334" s="133" t="s">
        <v>38</v>
      </c>
      <c r="E334" s="107" t="s">
        <v>39</v>
      </c>
      <c r="F334" s="96">
        <v>20</v>
      </c>
      <c r="G334" s="101">
        <v>1.52</v>
      </c>
      <c r="H334" s="84">
        <v>0.16</v>
      </c>
      <c r="I334" s="86">
        <v>9.84</v>
      </c>
      <c r="J334" s="103">
        <v>47</v>
      </c>
      <c r="K334" s="93">
        <v>119</v>
      </c>
      <c r="L334" s="40"/>
    </row>
    <row r="335" spans="1:12" ht="15.75" x14ac:dyDescent="0.25">
      <c r="A335" s="22"/>
      <c r="B335" s="14"/>
      <c r="C335" s="10"/>
      <c r="D335" s="133" t="s">
        <v>40</v>
      </c>
      <c r="E335" s="107" t="s">
        <v>51</v>
      </c>
      <c r="F335" s="92">
        <v>20</v>
      </c>
      <c r="G335" s="89">
        <v>1.32</v>
      </c>
      <c r="H335" s="84">
        <v>0.24</v>
      </c>
      <c r="I335" s="86">
        <v>8.0399999999999991</v>
      </c>
      <c r="J335" s="102">
        <v>39.6</v>
      </c>
      <c r="K335" s="92">
        <v>120</v>
      </c>
      <c r="L335" s="40"/>
    </row>
    <row r="336" spans="1:12" ht="15" x14ac:dyDescent="0.25">
      <c r="A336" s="22"/>
      <c r="B336" s="14"/>
      <c r="C336" s="10"/>
      <c r="D336" s="6"/>
      <c r="E336" s="39"/>
      <c r="F336" s="40"/>
      <c r="G336" s="40"/>
      <c r="H336" s="40"/>
      <c r="I336" s="40"/>
      <c r="J336" s="40"/>
      <c r="K336" s="41"/>
      <c r="L336" s="40"/>
    </row>
    <row r="337" spans="1:12" ht="15" x14ac:dyDescent="0.25">
      <c r="A337" s="22"/>
      <c r="B337" s="14"/>
      <c r="C337" s="10"/>
      <c r="D337" s="6"/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2"/>
      <c r="B338" s="14"/>
      <c r="C338" s="10"/>
      <c r="D338" s="6"/>
      <c r="E338" s="39"/>
      <c r="F338" s="40"/>
      <c r="G338" s="40"/>
      <c r="H338" s="40"/>
      <c r="I338" s="40"/>
      <c r="J338" s="40"/>
      <c r="K338" s="41"/>
      <c r="L338" s="40"/>
    </row>
    <row r="339" spans="1:12" ht="15" x14ac:dyDescent="0.25">
      <c r="A339" s="22"/>
      <c r="B339" s="14"/>
      <c r="C339" s="10"/>
      <c r="D339" s="6"/>
      <c r="E339" s="39"/>
      <c r="F339" s="40"/>
      <c r="G339" s="40"/>
      <c r="H339" s="40"/>
      <c r="I339" s="40"/>
      <c r="J339" s="40"/>
      <c r="K339" s="41"/>
      <c r="L339" s="40"/>
    </row>
    <row r="340" spans="1:12" ht="15" x14ac:dyDescent="0.25">
      <c r="A340" s="22"/>
      <c r="B340" s="14"/>
      <c r="C340" s="10"/>
      <c r="D340" s="6"/>
      <c r="E340" s="39"/>
      <c r="F340" s="40"/>
      <c r="G340" s="40"/>
      <c r="H340" s="40"/>
      <c r="I340" s="40"/>
      <c r="J340" s="40"/>
      <c r="K340" s="41"/>
      <c r="L340" s="40"/>
    </row>
    <row r="341" spans="1:12" ht="15" x14ac:dyDescent="0.25">
      <c r="A341" s="22"/>
      <c r="B341" s="14"/>
      <c r="C341" s="10"/>
      <c r="D341" s="5"/>
      <c r="E341" s="39"/>
      <c r="F341" s="40"/>
      <c r="G341" s="40"/>
      <c r="H341" s="40"/>
      <c r="I341" s="40"/>
      <c r="J341" s="40"/>
      <c r="K341" s="41"/>
      <c r="L341" s="40"/>
    </row>
    <row r="342" spans="1:12" ht="15" x14ac:dyDescent="0.25">
      <c r="A342" s="22"/>
      <c r="B342" s="14"/>
      <c r="C342" s="10"/>
      <c r="D342" s="5"/>
      <c r="E342" s="39"/>
      <c r="F342" s="40"/>
      <c r="G342" s="40"/>
      <c r="H342" s="40"/>
      <c r="I342" s="40"/>
      <c r="J342" s="40"/>
      <c r="K342" s="41"/>
      <c r="L342" s="40"/>
    </row>
    <row r="343" spans="1:12" ht="15" x14ac:dyDescent="0.25">
      <c r="A343" s="23"/>
      <c r="B343" s="16"/>
      <c r="C343" s="7"/>
      <c r="D343" s="17" t="s">
        <v>26</v>
      </c>
      <c r="E343" s="8"/>
      <c r="F343" s="18">
        <f>SUM(F334:F342)</f>
        <v>40</v>
      </c>
      <c r="G343" s="18">
        <f t="shared" ref="G343:J343" si="115">SUM(G334:G342)</f>
        <v>2.84</v>
      </c>
      <c r="H343" s="18">
        <f t="shared" si="115"/>
        <v>0.4</v>
      </c>
      <c r="I343" s="18">
        <f t="shared" si="115"/>
        <v>17.88</v>
      </c>
      <c r="J343" s="18">
        <f t="shared" si="115"/>
        <v>86.6</v>
      </c>
      <c r="K343" s="24"/>
      <c r="L343" s="18">
        <f t="shared" ref="L343" si="116">SUM(L334:L342)</f>
        <v>0</v>
      </c>
    </row>
    <row r="344" spans="1:12" ht="15.75" thickBot="1" x14ac:dyDescent="0.25">
      <c r="A344" s="28">
        <f>A330</f>
        <v>4</v>
      </c>
      <c r="B344" s="29">
        <f>B330</f>
        <v>4</v>
      </c>
      <c r="C344" s="212" t="s">
        <v>4</v>
      </c>
      <c r="D344" s="213"/>
      <c r="E344" s="30"/>
      <c r="F344" s="31">
        <f>F333+F343</f>
        <v>240</v>
      </c>
      <c r="G344" s="31">
        <f t="shared" ref="G344:J344" si="117">G333+G343</f>
        <v>3.67</v>
      </c>
      <c r="H344" s="31">
        <f t="shared" si="117"/>
        <v>0.44</v>
      </c>
      <c r="I344" s="31">
        <f t="shared" si="117"/>
        <v>33.04</v>
      </c>
      <c r="J344" s="31">
        <f t="shared" si="117"/>
        <v>150.82</v>
      </c>
      <c r="K344" s="31"/>
      <c r="L344" s="31">
        <f t="shared" ref="L344" si="118">L333+L343</f>
        <v>0</v>
      </c>
    </row>
    <row r="345" spans="1:12" ht="15.75" x14ac:dyDescent="0.25">
      <c r="A345" s="48">
        <v>4</v>
      </c>
      <c r="B345" s="49">
        <v>5</v>
      </c>
      <c r="C345" s="50" t="s">
        <v>20</v>
      </c>
      <c r="D345" s="137" t="s">
        <v>23</v>
      </c>
      <c r="E345" s="137" t="s">
        <v>72</v>
      </c>
      <c r="F345" s="138">
        <v>60</v>
      </c>
      <c r="G345" s="189">
        <v>0.48</v>
      </c>
      <c r="H345" s="190">
        <v>0.6</v>
      </c>
      <c r="I345" s="191">
        <v>1.56</v>
      </c>
      <c r="J345" s="200">
        <v>8.4</v>
      </c>
      <c r="K345" s="201">
        <v>28</v>
      </c>
      <c r="L345" s="38"/>
    </row>
    <row r="346" spans="1:12" ht="15.75" x14ac:dyDescent="0.25">
      <c r="A346" s="48"/>
      <c r="B346" s="49"/>
      <c r="C346" s="51"/>
      <c r="D346" s="116" t="s">
        <v>24</v>
      </c>
      <c r="E346" s="120" t="s">
        <v>94</v>
      </c>
      <c r="F346" s="199">
        <v>90</v>
      </c>
      <c r="G346" s="121">
        <v>18.13</v>
      </c>
      <c r="H346" s="61">
        <v>17.05</v>
      </c>
      <c r="I346" s="60">
        <v>3.69</v>
      </c>
      <c r="J346" s="67">
        <v>240.96</v>
      </c>
      <c r="K346" s="91">
        <v>89</v>
      </c>
      <c r="L346" s="40"/>
    </row>
    <row r="347" spans="1:12" ht="15.75" x14ac:dyDescent="0.25">
      <c r="A347" s="48"/>
      <c r="B347" s="49"/>
      <c r="C347" s="51"/>
      <c r="D347" s="116" t="s">
        <v>56</v>
      </c>
      <c r="E347" s="120" t="s">
        <v>67</v>
      </c>
      <c r="F347" s="199">
        <v>150</v>
      </c>
      <c r="G347" s="121">
        <v>6.76</v>
      </c>
      <c r="H347" s="61">
        <v>3.93</v>
      </c>
      <c r="I347" s="60">
        <v>41.29</v>
      </c>
      <c r="J347" s="67">
        <v>227.48</v>
      </c>
      <c r="K347" s="91">
        <v>65</v>
      </c>
      <c r="L347" s="40"/>
    </row>
    <row r="348" spans="1:12" ht="15.75" x14ac:dyDescent="0.25">
      <c r="A348" s="22"/>
      <c r="B348" s="14"/>
      <c r="C348" s="10"/>
      <c r="D348" s="117" t="s">
        <v>36</v>
      </c>
      <c r="E348" s="109" t="s">
        <v>95</v>
      </c>
      <c r="F348" s="108">
        <v>200</v>
      </c>
      <c r="G348" s="101">
        <v>1</v>
      </c>
      <c r="H348" s="84">
        <v>0.2</v>
      </c>
      <c r="I348" s="86">
        <v>20.2</v>
      </c>
      <c r="J348" s="114">
        <v>92</v>
      </c>
      <c r="K348" s="59">
        <v>107</v>
      </c>
      <c r="L348" s="40"/>
    </row>
    <row r="349" spans="1:12" ht="15.75" x14ac:dyDescent="0.25">
      <c r="A349" s="22"/>
      <c r="B349" s="14"/>
      <c r="C349" s="10"/>
      <c r="D349" s="116" t="s">
        <v>38</v>
      </c>
      <c r="E349" s="166" t="s">
        <v>39</v>
      </c>
      <c r="F349" s="62">
        <v>20</v>
      </c>
      <c r="G349" s="72">
        <v>1.52</v>
      </c>
      <c r="H349" s="73">
        <v>0.16</v>
      </c>
      <c r="I349" s="157">
        <v>9.84</v>
      </c>
      <c r="J349" s="158">
        <v>47</v>
      </c>
      <c r="K349" s="59">
        <v>119</v>
      </c>
      <c r="L349" s="40"/>
    </row>
    <row r="350" spans="1:12" ht="15.75" x14ac:dyDescent="0.25">
      <c r="A350" s="22"/>
      <c r="B350" s="14"/>
      <c r="C350" s="10"/>
      <c r="D350" s="116" t="s">
        <v>40</v>
      </c>
      <c r="E350" s="166" t="s">
        <v>51</v>
      </c>
      <c r="F350" s="62">
        <v>20</v>
      </c>
      <c r="G350" s="72">
        <v>1.32</v>
      </c>
      <c r="H350" s="73">
        <v>0.24</v>
      </c>
      <c r="I350" s="157">
        <v>8.0399999999999991</v>
      </c>
      <c r="J350" s="158">
        <v>39.6</v>
      </c>
      <c r="K350" s="91">
        <v>120</v>
      </c>
      <c r="L350" s="40"/>
    </row>
    <row r="351" spans="1:12" ht="15" x14ac:dyDescent="0.25">
      <c r="A351" s="23"/>
      <c r="B351" s="16"/>
      <c r="C351" s="7"/>
      <c r="D351" s="17" t="s">
        <v>26</v>
      </c>
      <c r="E351" s="8"/>
      <c r="F351" s="18">
        <f>SUM(F345:F350)</f>
        <v>540</v>
      </c>
      <c r="G351" s="18">
        <f>SUM(G345:G350)</f>
        <v>29.209999999999997</v>
      </c>
      <c r="H351" s="18">
        <f>SUM(H345:H350)</f>
        <v>22.18</v>
      </c>
      <c r="I351" s="18">
        <f>SUM(I345:I350)</f>
        <v>84.62</v>
      </c>
      <c r="J351" s="18">
        <f>SUM(J345:J350)</f>
        <v>655.44</v>
      </c>
      <c r="K351" s="24"/>
      <c r="L351" s="18">
        <f>SUM(L345:L350)</f>
        <v>0</v>
      </c>
    </row>
    <row r="352" spans="1:12" ht="15" x14ac:dyDescent="0.25">
      <c r="A352" s="25">
        <f>A345</f>
        <v>4</v>
      </c>
      <c r="B352" s="12">
        <f>B345</f>
        <v>5</v>
      </c>
      <c r="C352" s="9" t="s">
        <v>22</v>
      </c>
      <c r="D352" s="6"/>
      <c r="E352" s="39"/>
      <c r="F352" s="40"/>
      <c r="G352" s="40"/>
      <c r="H352" s="40"/>
      <c r="I352" s="40"/>
      <c r="J352" s="40"/>
      <c r="K352" s="41"/>
      <c r="L352" s="40"/>
    </row>
    <row r="353" spans="1:12" ht="15" x14ac:dyDescent="0.25">
      <c r="A353" s="22"/>
      <c r="B353" s="14"/>
      <c r="C353" s="10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2"/>
      <c r="B354" s="14"/>
      <c r="C354" s="10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2"/>
      <c r="B355" s="14"/>
      <c r="C355" s="10"/>
      <c r="D355" s="6"/>
      <c r="E355" s="39"/>
      <c r="F355" s="40"/>
      <c r="G355" s="40"/>
      <c r="H355" s="40"/>
      <c r="I355" s="40"/>
      <c r="J355" s="40"/>
      <c r="K355" s="41"/>
      <c r="L355" s="40"/>
    </row>
    <row r="356" spans="1:12" ht="15" x14ac:dyDescent="0.25">
      <c r="A356" s="22"/>
      <c r="B356" s="14"/>
      <c r="C356" s="10"/>
      <c r="D356" s="6"/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2"/>
      <c r="B357" s="14"/>
      <c r="C357" s="10"/>
      <c r="D357" s="6"/>
      <c r="E357" s="39"/>
      <c r="F357" s="40"/>
      <c r="G357" s="40"/>
      <c r="H357" s="40"/>
      <c r="I357" s="40"/>
      <c r="J357" s="40"/>
      <c r="K357" s="41"/>
      <c r="L357" s="40"/>
    </row>
    <row r="358" spans="1:12" ht="15" x14ac:dyDescent="0.25">
      <c r="A358" s="22"/>
      <c r="B358" s="14"/>
      <c r="C358" s="10"/>
      <c r="D358" s="6"/>
      <c r="E358" s="39"/>
      <c r="F358" s="40"/>
      <c r="G358" s="40"/>
      <c r="H358" s="40"/>
      <c r="I358" s="40"/>
      <c r="J358" s="40"/>
      <c r="K358" s="41"/>
      <c r="L358" s="40"/>
    </row>
    <row r="359" spans="1:12" ht="15" x14ac:dyDescent="0.25">
      <c r="A359" s="22"/>
      <c r="B359" s="14"/>
      <c r="C359" s="10"/>
      <c r="D359" s="5"/>
      <c r="E359" s="39"/>
      <c r="F359" s="40"/>
      <c r="G359" s="40"/>
      <c r="H359" s="40"/>
      <c r="I359" s="40"/>
      <c r="J359" s="40"/>
      <c r="K359" s="41"/>
      <c r="L359" s="40"/>
    </row>
    <row r="360" spans="1:12" ht="15" x14ac:dyDescent="0.25">
      <c r="A360" s="22"/>
      <c r="B360" s="14"/>
      <c r="C360" s="10"/>
      <c r="D360" s="5"/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3"/>
      <c r="B361" s="16"/>
      <c r="C361" s="7"/>
      <c r="D361" s="17" t="s">
        <v>26</v>
      </c>
      <c r="E361" s="8"/>
      <c r="F361" s="18">
        <f>SUM(F352:F360)</f>
        <v>0</v>
      </c>
      <c r="G361" s="18">
        <f t="shared" ref="G361:J361" si="119">SUM(G352:G360)</f>
        <v>0</v>
      </c>
      <c r="H361" s="18">
        <f t="shared" si="119"/>
        <v>0</v>
      </c>
      <c r="I361" s="18">
        <f t="shared" si="119"/>
        <v>0</v>
      </c>
      <c r="J361" s="18">
        <f t="shared" si="119"/>
        <v>0</v>
      </c>
      <c r="K361" s="24"/>
      <c r="L361" s="18">
        <f t="shared" ref="L361" si="120">SUM(L352:L360)</f>
        <v>0</v>
      </c>
    </row>
    <row r="362" spans="1:12" ht="15.75" thickBot="1" x14ac:dyDescent="0.25">
      <c r="A362" s="28">
        <f>A345</f>
        <v>4</v>
      </c>
      <c r="B362" s="29">
        <f>B345</f>
        <v>5</v>
      </c>
      <c r="C362" s="212" t="s">
        <v>4</v>
      </c>
      <c r="D362" s="213"/>
      <c r="E362" s="30"/>
      <c r="F362" s="31">
        <f>F351+F361</f>
        <v>540</v>
      </c>
      <c r="G362" s="31">
        <f t="shared" ref="G362:J362" si="121">G351+G361</f>
        <v>29.209999999999997</v>
      </c>
      <c r="H362" s="31">
        <f t="shared" si="121"/>
        <v>22.18</v>
      </c>
      <c r="I362" s="31">
        <f t="shared" si="121"/>
        <v>84.62</v>
      </c>
      <c r="J362" s="31">
        <f t="shared" si="121"/>
        <v>655.44</v>
      </c>
      <c r="K362" s="31"/>
      <c r="L362" s="31">
        <f t="shared" ref="L362" si="122">L351+L361</f>
        <v>0</v>
      </c>
    </row>
    <row r="363" spans="1:12" ht="13.5" thickBot="1" x14ac:dyDescent="0.25">
      <c r="A363" s="26"/>
      <c r="B363" s="27"/>
      <c r="C363" s="211" t="s">
        <v>5</v>
      </c>
      <c r="D363" s="211"/>
      <c r="E363" s="211"/>
      <c r="F363" s="33">
        <f>(F206+F220+F239+F256+F275+F294+F310+F329+F344+F362)/(IF(F206=0,0,1)+IF(F220=0,0,1)+IF(F239=0,0,1)+IF(F256=0,0,1)+IF(F275=0,0,1)+IF(F294=0,0,1)+IF(F310=0,0,1)+IF(F329=0,0,1)+IF(F344=0,0,1)+IF(F362=0,0,1))</f>
        <v>418.2</v>
      </c>
      <c r="G363" s="33">
        <f>(G206+G220+G239+G256+G275+G294+G310+G329+G344+G362)/(IF(G206=0,0,1)+IF(G220=0,0,1)+IF(G239=0,0,1)+IF(G256=0,0,1)+IF(G275=0,0,1)+IF(G294=0,0,1)+IF(G310=0,0,1)+IF(G329=0,0,1)+IF(G344=0,0,1)+IF(G362=0,0,1))</f>
        <v>17.634999999999998</v>
      </c>
      <c r="H363" s="33">
        <f>(H206+H220+H239+H256+H275+H294+H310+H329+H344+H362)/(IF(H206=0,0,1)+IF(H220=0,0,1)+IF(H239=0,0,1)+IF(H256=0,0,1)+IF(H275=0,0,1)+IF(H294=0,0,1)+IF(H310=0,0,1)+IF(H329=0,0,1)+IF(H344=0,0,1)+IF(H362=0,0,1))</f>
        <v>12.959</v>
      </c>
      <c r="I363" s="33">
        <f>(I206+I220+I239+I256+I275+I294+I310+I329+I344+I362)/(IF(I206=0,0,1)+IF(I220=0,0,1)+IF(I239=0,0,1)+IF(I256=0,0,1)+IF(I275=0,0,1)+IF(I294=0,0,1)+IF(I310=0,0,1)+IF(I329=0,0,1)+IF(I344=0,0,1)+IF(I362=0,0,1))</f>
        <v>60.361000000000004</v>
      </c>
      <c r="J363" s="33">
        <f>(J206+J220+J239+J256+J275+J294+J310+J329+J344+J362)/(IF(J206=0,0,1)+IF(J220=0,0,1)+IF(J239=0,0,1)+IF(J256=0,0,1)+IF(J275=0,0,1)+IF(J294=0,0,1)+IF(J310=0,0,1)+IF(J329=0,0,1)+IF(J344=0,0,1)+IF(J362=0,0,1))</f>
        <v>430.66800000000001</v>
      </c>
      <c r="K363" s="33"/>
    </row>
  </sheetData>
  <mergeCells count="24">
    <mergeCell ref="C75:D75"/>
    <mergeCell ref="C94:D94"/>
    <mergeCell ref="C24:D24"/>
    <mergeCell ref="C188:D188"/>
    <mergeCell ref="C113:D113"/>
    <mergeCell ref="C132:D132"/>
    <mergeCell ref="C151:D151"/>
    <mergeCell ref="C170:D170"/>
    <mergeCell ref="C1:E1"/>
    <mergeCell ref="H1:K1"/>
    <mergeCell ref="H2:K2"/>
    <mergeCell ref="C41:D41"/>
    <mergeCell ref="C57:D57"/>
    <mergeCell ref="C206:D206"/>
    <mergeCell ref="C220:D220"/>
    <mergeCell ref="C239:D239"/>
    <mergeCell ref="C256:D256"/>
    <mergeCell ref="C275:D275"/>
    <mergeCell ref="C363:E363"/>
    <mergeCell ref="C294:D294"/>
    <mergeCell ref="C310:D310"/>
    <mergeCell ref="C329:D329"/>
    <mergeCell ref="C344:D344"/>
    <mergeCell ref="C362:D3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Siryus_02</cp:lastModifiedBy>
  <dcterms:created xsi:type="dcterms:W3CDTF">2022-05-16T14:23:56Z</dcterms:created>
  <dcterms:modified xsi:type="dcterms:W3CDTF">2025-04-09T08:12:07Z</dcterms:modified>
</cp:coreProperties>
</file>